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416"/>
  </bookViews>
  <sheets>
    <sheet name="教学进程表" sheetId="1" r:id="rId1"/>
    <sheet name="教学安排一览表" sheetId="2" r:id="rId2"/>
    <sheet name="教学安排一览表 （续)" sheetId="6" r:id="rId3"/>
    <sheet name="实践教学环节设置" sheetId="4" r:id="rId4"/>
    <sheet name="各环节学分及比例" sheetId="5" r:id="rId5"/>
  </sheets>
  <externalReferences>
    <externalReference r:id="rId6"/>
  </externalReferenc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/>
  <c r="G16"/>
  <c r="G17"/>
  <c r="G18"/>
  <c r="G19"/>
  <c r="G20"/>
  <c r="G21"/>
  <c r="G22"/>
  <c r="G23"/>
  <c r="G24"/>
  <c r="G25"/>
  <c r="E15"/>
  <c r="E16"/>
  <c r="E17"/>
  <c r="E18"/>
  <c r="E19"/>
  <c r="E20"/>
  <c r="E21"/>
  <c r="E22"/>
  <c r="E23"/>
  <c r="E24"/>
  <c r="E25"/>
  <c r="D15"/>
  <c r="D16"/>
  <c r="D17"/>
  <c r="D18"/>
  <c r="D19"/>
  <c r="D20"/>
  <c r="D21"/>
  <c r="D22"/>
  <c r="D23"/>
  <c r="D24"/>
  <c r="D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N13"/>
  <c r="G9"/>
  <c r="G10"/>
  <c r="G11"/>
  <c r="G13"/>
  <c r="F4"/>
  <c r="F5"/>
  <c r="F6"/>
  <c r="F7"/>
  <c r="F8"/>
  <c r="F12"/>
  <c r="F13"/>
  <c r="E4"/>
  <c r="E5"/>
  <c r="E6"/>
  <c r="E7"/>
  <c r="E8"/>
  <c r="E9"/>
  <c r="E10"/>
  <c r="E11"/>
  <c r="E12"/>
  <c r="E13"/>
  <c r="D4"/>
  <c r="D5"/>
  <c r="D6"/>
  <c r="D7"/>
  <c r="D8"/>
  <c r="D9"/>
  <c r="D10"/>
  <c r="D11"/>
  <c r="D12"/>
  <c r="D13"/>
  <c r="C12"/>
  <c r="B12"/>
  <c r="C11"/>
  <c r="B11"/>
  <c r="C10"/>
  <c r="B10"/>
  <c r="C9"/>
  <c r="B9"/>
  <c r="C8"/>
  <c r="B8"/>
  <c r="C7"/>
  <c r="B7"/>
  <c r="C6"/>
  <c r="B6"/>
  <c r="C5"/>
  <c r="B5"/>
  <c r="C4"/>
  <c r="B4"/>
  <c r="B46" i="2" l="1"/>
  <c r="B3" i="5"/>
  <c r="C3"/>
  <c r="D3"/>
  <c r="B4"/>
  <c r="C4"/>
  <c r="D4"/>
  <c r="D5"/>
  <c r="B6"/>
  <c r="C6"/>
  <c r="D6"/>
  <c r="D30" i="2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G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G45"/>
  <c r="D47"/>
  <c r="E47"/>
  <c r="F47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C47"/>
  <c r="D48"/>
  <c r="E48"/>
  <c r="F48"/>
  <c r="F20"/>
  <c r="F21"/>
  <c r="F22"/>
  <c r="F23"/>
  <c r="F26"/>
  <c r="F24"/>
  <c r="F25"/>
  <c r="F27"/>
  <c r="F28"/>
  <c r="D20"/>
  <c r="E20"/>
  <c r="D21"/>
  <c r="E21"/>
  <c r="D22"/>
  <c r="E22"/>
  <c r="D23"/>
  <c r="E23"/>
  <c r="D24"/>
  <c r="E24"/>
  <c r="D25"/>
  <c r="E25"/>
  <c r="D26"/>
  <c r="E26"/>
  <c r="D27"/>
  <c r="E27"/>
  <c r="C20"/>
  <c r="C21"/>
  <c r="C22"/>
  <c r="C23"/>
  <c r="C24"/>
  <c r="C25"/>
  <c r="C26"/>
  <c r="C27"/>
  <c r="D8" i="5"/>
  <c r="C12" i="4"/>
  <c r="G28" i="2"/>
  <c r="F19"/>
  <c r="E19"/>
  <c r="D28"/>
  <c r="D19"/>
</calcChain>
</file>

<file path=xl/sharedStrings.xml><?xml version="1.0" encoding="utf-8"?>
<sst xmlns="http://schemas.openxmlformats.org/spreadsheetml/2006/main" count="407" uniqueCount="143">
  <si>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</si>
  <si>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</si>
  <si>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</si>
  <si>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</si>
  <si>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</si>
  <si>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</si>
  <si>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</si>
  <si>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</si>
  <si>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</si>
  <si>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</si>
  <si>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</si>
  <si>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</si>
  <si>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</si>
  <si>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</si>
  <si>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</si>
  <si>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</si>
  <si>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</si>
  <si>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</si>
  <si>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</si>
  <si>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</si>
  <si>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</si>
  <si>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</si>
  <si>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必
修</t>
  </si>
  <si>
    <t>(16)</t>
  </si>
  <si>
    <t>全院选修课</t>
  </si>
  <si>
    <t>选修</t>
  </si>
  <si>
    <t>学
科
基
础
课
程</t>
  </si>
  <si>
    <t>专
业
基
础
课
程</t>
  </si>
  <si>
    <t>专
业
课</t>
  </si>
  <si>
    <t>合计</t>
  </si>
  <si>
    <t>必修</t>
  </si>
  <si>
    <t>2周</t>
  </si>
  <si>
    <t>环节性质</t>
  </si>
  <si>
    <t>项目</t>
  </si>
  <si>
    <t>各学期周数分配</t>
  </si>
  <si>
    <t>军事训练（军事理论课）</t>
  </si>
  <si>
    <t>类别</t>
  </si>
  <si>
    <t>总学分</t>
  </si>
  <si>
    <t>理论学分</t>
  </si>
  <si>
    <t>实践学分</t>
  </si>
  <si>
    <t>实践学分占总学分比例</t>
  </si>
  <si>
    <t>公共基础课</t>
  </si>
  <si>
    <t>集中实践环节</t>
  </si>
  <si>
    <t>合  计</t>
  </si>
  <si>
    <t>实践教学环节</t>
  </si>
  <si>
    <t>JC103013</t>
  </si>
  <si>
    <t>JC103014</t>
  </si>
  <si>
    <t>表4：各环节学分及比例</t>
    <phoneticPr fontId="5" type="noConversion"/>
  </si>
  <si>
    <t>学科基础课</t>
    <phoneticPr fontId="5" type="noConversion"/>
  </si>
  <si>
    <t>专业基础课</t>
    <phoneticPr fontId="5" type="noConversion"/>
  </si>
  <si>
    <t>专业课</t>
    <phoneticPr fontId="5" type="noConversion"/>
  </si>
  <si>
    <t>小计(门课)</t>
    <phoneticPr fontId="5" type="noConversion"/>
  </si>
  <si>
    <t>2*16</t>
    <phoneticPr fontId="5" type="noConversion"/>
  </si>
  <si>
    <t>表2：教学安排一览表</t>
    <phoneticPr fontId="5" type="noConversion"/>
  </si>
  <si>
    <t>表3：实践教学环节设置</t>
    <phoneticPr fontId="5" type="noConversion"/>
  </si>
  <si>
    <t>表1：知识产权专业2021级教学进程表</t>
    <phoneticPr fontId="6" type="noConversion"/>
  </si>
  <si>
    <t>GL301040</t>
  </si>
  <si>
    <t>JC204070</t>
  </si>
  <si>
    <t>JC204030</t>
  </si>
  <si>
    <t>GL204010</t>
  </si>
  <si>
    <t>GL204020</t>
  </si>
  <si>
    <t>GL204030</t>
  </si>
  <si>
    <t>GL204040</t>
  </si>
  <si>
    <t>2*16</t>
  </si>
  <si>
    <t>4*16</t>
  </si>
  <si>
    <t>6*16</t>
    <phoneticPr fontId="5" type="noConversion"/>
  </si>
  <si>
    <t>2周</t>
    <phoneticPr fontId="5" type="noConversion"/>
  </si>
  <si>
    <t>创作日ⅠⅡⅢ</t>
    <phoneticPr fontId="5" type="noConversion"/>
  </si>
  <si>
    <t>0.00%</t>
  </si>
  <si>
    <t>0.00%</t>
    <phoneticPr fontId="5" type="noConversion"/>
  </si>
  <si>
    <t>2.50%</t>
    <phoneticPr fontId="5" type="noConversion"/>
  </si>
  <si>
    <t>4.38%</t>
    <phoneticPr fontId="5" type="noConversion"/>
  </si>
  <si>
    <t>10门课</t>
    <phoneticPr fontId="5" type="noConversion"/>
  </si>
  <si>
    <t>影视制片管理</t>
    <phoneticPr fontId="5" type="noConversion"/>
  </si>
  <si>
    <t>毕业作业</t>
    <phoneticPr fontId="5" type="noConversion"/>
  </si>
  <si>
    <t>GL304290</t>
    <phoneticPr fontId="5" type="noConversion"/>
  </si>
  <si>
    <t>毕业论文</t>
    <phoneticPr fontId="5" type="noConversion"/>
  </si>
  <si>
    <t>毕业答辩</t>
    <phoneticPr fontId="5" type="noConversion"/>
  </si>
  <si>
    <t>49</t>
    <phoneticPr fontId="5" type="noConversion"/>
  </si>
  <si>
    <t>45</t>
    <phoneticPr fontId="5" type="noConversion"/>
  </si>
  <si>
    <t>学历：本科                                                      学制：四年                                                2021年12月</t>
    <phoneticPr fontId="6" type="noConversion"/>
  </si>
  <si>
    <t>授课
学时</t>
    <phoneticPr fontId="5" type="noConversion"/>
  </si>
  <si>
    <t>实践
学时</t>
    <phoneticPr fontId="5" type="noConversion"/>
  </si>
  <si>
    <t>公
共
基
础
课
程</t>
    <phoneticPr fontId="5" type="noConversion"/>
  </si>
  <si>
    <t>JC104010</t>
    <phoneticPr fontId="5" type="noConversion"/>
  </si>
  <si>
    <t>思想道德修养与法律基础</t>
    <phoneticPr fontId="5" type="noConversion"/>
  </si>
  <si>
    <t>2*16</t>
    <phoneticPr fontId="5" type="noConversion"/>
  </si>
  <si>
    <t>JC104020</t>
    <phoneticPr fontId="5" type="noConversion"/>
  </si>
  <si>
    <t>中国近现代史纲要</t>
    <phoneticPr fontId="5" type="noConversion"/>
  </si>
  <si>
    <t>JC104030</t>
    <phoneticPr fontId="5" type="noConversion"/>
  </si>
  <si>
    <t>毛泽东思想和中国特色社会主义理论体系概论</t>
    <phoneticPr fontId="5" type="noConversion"/>
  </si>
  <si>
    <t>3*16</t>
    <phoneticPr fontId="5" type="noConversion"/>
  </si>
  <si>
    <t>JC104040</t>
    <phoneticPr fontId="5" type="noConversion"/>
  </si>
  <si>
    <t>马克思主义基本原理</t>
    <phoneticPr fontId="5" type="noConversion"/>
  </si>
  <si>
    <t>JC101050</t>
    <phoneticPr fontId="5" type="noConversion"/>
  </si>
  <si>
    <t>形势与政策</t>
    <phoneticPr fontId="5" type="noConversion"/>
  </si>
  <si>
    <t>8</t>
    <phoneticPr fontId="5" type="noConversion"/>
  </si>
  <si>
    <t>JC102011</t>
    <phoneticPr fontId="5" type="noConversion"/>
  </si>
  <si>
    <t>大学英语Ⅰ</t>
    <phoneticPr fontId="5" type="noConversion"/>
  </si>
  <si>
    <t>4*16</t>
    <phoneticPr fontId="5" type="noConversion"/>
  </si>
  <si>
    <t>JC102012</t>
    <phoneticPr fontId="5" type="noConversion"/>
  </si>
  <si>
    <t>大学英语Ⅱ</t>
    <phoneticPr fontId="5" type="noConversion"/>
  </si>
  <si>
    <t>JC103011</t>
    <phoneticPr fontId="5" type="noConversion"/>
  </si>
  <si>
    <t>体育Ⅰ</t>
    <phoneticPr fontId="5" type="noConversion"/>
  </si>
  <si>
    <t>JC103012</t>
    <phoneticPr fontId="5" type="noConversion"/>
  </si>
  <si>
    <t>体育Ⅱ</t>
    <phoneticPr fontId="5" type="noConversion"/>
  </si>
  <si>
    <t>体育Ⅲ</t>
    <phoneticPr fontId="5" type="noConversion"/>
  </si>
  <si>
    <t>体育Ⅳ</t>
    <phoneticPr fontId="5" type="noConversion"/>
  </si>
  <si>
    <t>ZJ101010</t>
    <phoneticPr fontId="5" type="noConversion"/>
  </si>
  <si>
    <t>职业发展规划与就业指导</t>
    <phoneticPr fontId="5" type="noConversion"/>
  </si>
  <si>
    <t>2*8</t>
    <phoneticPr fontId="5" type="noConversion"/>
  </si>
  <si>
    <t>ZJ101020</t>
    <phoneticPr fontId="5" type="noConversion"/>
  </si>
  <si>
    <t>大学生创新创业基础</t>
    <phoneticPr fontId="5" type="noConversion"/>
  </si>
  <si>
    <t>XS101050</t>
    <phoneticPr fontId="5" type="noConversion"/>
  </si>
  <si>
    <t>劳动教育</t>
    <phoneticPr fontId="5" type="noConversion"/>
  </si>
  <si>
    <t>（16）</t>
    <phoneticPr fontId="5" type="noConversion"/>
  </si>
  <si>
    <t>JF60XXX0</t>
    <phoneticPr fontId="5" type="noConversion"/>
  </si>
  <si>
    <t>小计(门课)</t>
    <phoneticPr fontId="5" type="noConversion"/>
  </si>
  <si>
    <t>(48)</t>
    <phoneticPr fontId="5" type="noConversion"/>
  </si>
  <si>
    <t>152</t>
    <phoneticPr fontId="5" type="noConversion"/>
  </si>
  <si>
    <t>200</t>
    <phoneticPr fontId="5" type="noConversion"/>
  </si>
  <si>
    <t>120</t>
    <phoneticPr fontId="5" type="noConversion"/>
  </si>
  <si>
    <t>104</t>
    <phoneticPr fontId="5" type="noConversion"/>
  </si>
  <si>
    <t>4*8</t>
    <phoneticPr fontId="5" type="noConversion"/>
  </si>
  <si>
    <t>GL204050</t>
    <phoneticPr fontId="5" type="noConversion"/>
  </si>
  <si>
    <t>5*16</t>
    <phoneticPr fontId="5" type="noConversion"/>
  </si>
  <si>
    <t>4*4</t>
    <phoneticPr fontId="5" type="noConversion"/>
  </si>
  <si>
    <t>8*16</t>
    <phoneticPr fontId="5" type="noConversion"/>
  </si>
  <si>
    <t>16*2</t>
    <phoneticPr fontId="5" type="noConversion"/>
  </si>
  <si>
    <t>8*2</t>
    <phoneticPr fontId="5" type="noConversion"/>
  </si>
  <si>
    <t>合计</t>
    <phoneticPr fontId="5" type="noConversion"/>
  </si>
  <si>
    <t>3*16</t>
    <phoneticPr fontId="5" type="noConversion"/>
  </si>
  <si>
    <t>15</t>
    <phoneticPr fontId="5" type="noConversion"/>
  </si>
  <si>
    <t>18</t>
    <phoneticPr fontId="5" type="noConversion"/>
  </si>
  <si>
    <t>9</t>
    <phoneticPr fontId="5" type="noConversion"/>
  </si>
  <si>
    <t>10</t>
    <phoneticPr fontId="5" type="noConversion"/>
  </si>
  <si>
    <t>60</t>
    <phoneticPr fontId="5" type="noConversion"/>
  </si>
  <si>
    <t>必
修</t>
    <phoneticPr fontId="5" type="noConversion"/>
  </si>
  <si>
    <t>第一学年小学期
（社会实践）</t>
    <phoneticPr fontId="5" type="noConversion"/>
  </si>
  <si>
    <t>第二学年小学期
（专业实习）</t>
    <phoneticPr fontId="5" type="noConversion"/>
  </si>
  <si>
    <t>第三学年小学期
（毕业实习）</t>
    <phoneticPr fontId="5" type="noConversion"/>
  </si>
  <si>
    <t>△</t>
    <phoneticPr fontId="6" type="noConversion"/>
  </si>
  <si>
    <t>符号：-理论教学    ×考试    △实践    ○课程作业    ≈毕业论文（创作）    Ⅴ入学（军训）/毕业教育    =假期+毕业答辩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</si>
</sst>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15">
    <xf numFmtId="0" fontId="0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>
      <alignment vertical="center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>
      <alignment vertical="center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>
      <alignment vertical="center"/>
    </xf>
    <xf numFmtId="49" fontId="10" fillId="0" borderId="23" xfId="0" applyNumberFormat="1" applyFont="1" applyFill="1" applyBorder="1" applyAlignment="1" applyProtection="1">
      <alignment horizontal="left" vertical="center"/>
    </xf>
    <xf numFmtId="49" fontId="5" fillId="0" borderId="24" xfId="0" applyNumberFormat="1" applyFont="1" applyFill="1" applyBorder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Protection="1">
      <alignment vertical="center"/>
    </xf>
    <xf numFmtId="49" fontId="9" fillId="0" borderId="10" xfId="0" applyNumberFormat="1" applyFont="1" applyFill="1" applyBorder="1" applyProtection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vertical="center"/>
    </xf>
    <xf numFmtId="0" fontId="2" fillId="0" borderId="28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10" fontId="3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horizontal="center" vertical="top"/>
    </xf>
    <xf numFmtId="49" fontId="7" fillId="0" borderId="15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30693;&#35782;&#20135;&#26435;&#19987;&#19994;3&#20010;&#24180;&#32423;&#22521;&#20859;&#26041;&#26696;/2021&#32423;&#30693;&#35782;&#20135;&#26435;&#22521;&#20859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学进程表"/>
      <sheetName val="教学安排一览表"/>
      <sheetName val="    教学安排一览表（续）"/>
      <sheetName val="实践教学环节设置"/>
      <sheetName val="实践教学学分统计"/>
    </sheetNames>
    <sheetDataSet>
      <sheetData sheetId="0"/>
      <sheetData sheetId="1">
        <row r="16">
          <cell r="D16" t="str">
            <v>影视作品赏析</v>
          </cell>
          <cell r="E16">
            <v>2</v>
          </cell>
          <cell r="F16">
            <v>32</v>
          </cell>
          <cell r="G16">
            <v>32</v>
          </cell>
        </row>
        <row r="17">
          <cell r="D17" t="str">
            <v>艺术概论</v>
          </cell>
          <cell r="E17">
            <v>2</v>
          </cell>
          <cell r="F17">
            <v>32</v>
          </cell>
          <cell r="G17">
            <v>32</v>
          </cell>
        </row>
        <row r="18">
          <cell r="D18" t="str">
            <v>影视制作基础</v>
          </cell>
          <cell r="E18">
            <v>4</v>
          </cell>
          <cell r="F18">
            <v>64</v>
          </cell>
          <cell r="G18">
            <v>64</v>
          </cell>
        </row>
        <row r="19">
          <cell r="D19" t="str">
            <v>中国法制史</v>
          </cell>
          <cell r="E19">
            <v>2</v>
          </cell>
          <cell r="F19">
            <v>32</v>
          </cell>
          <cell r="G19">
            <v>32</v>
          </cell>
        </row>
        <row r="20">
          <cell r="D20" t="str">
            <v>法理学</v>
          </cell>
          <cell r="E20">
            <v>4</v>
          </cell>
          <cell r="F20">
            <v>64</v>
          </cell>
          <cell r="G20">
            <v>64</v>
          </cell>
        </row>
        <row r="21">
          <cell r="D21" t="str">
            <v>影视财务管理</v>
          </cell>
          <cell r="E21">
            <v>4</v>
          </cell>
          <cell r="F21">
            <v>64</v>
          </cell>
          <cell r="G21">
            <v>64</v>
          </cell>
        </row>
        <row r="22">
          <cell r="D22" t="str">
            <v>逻辑学</v>
          </cell>
          <cell r="E22">
            <v>2</v>
          </cell>
          <cell r="F22">
            <v>32</v>
          </cell>
          <cell r="G22">
            <v>32</v>
          </cell>
        </row>
        <row r="23">
          <cell r="D23" t="str">
            <v>习近平法治思想概论</v>
          </cell>
          <cell r="E23">
            <v>2</v>
          </cell>
          <cell r="F23">
            <v>32</v>
          </cell>
          <cell r="G23">
            <v>32</v>
          </cell>
        </row>
        <row r="25">
          <cell r="C25" t="str">
            <v>GL304050</v>
          </cell>
          <cell r="D25" t="str">
            <v>宪法学</v>
          </cell>
          <cell r="E25">
            <v>2</v>
          </cell>
          <cell r="F25">
            <v>32</v>
          </cell>
          <cell r="G25">
            <v>32</v>
          </cell>
        </row>
        <row r="26">
          <cell r="C26" t="str">
            <v>GL304060</v>
          </cell>
          <cell r="D26" t="str">
            <v>刑法学</v>
          </cell>
          <cell r="E26">
            <v>5</v>
          </cell>
          <cell r="F26">
            <v>80</v>
          </cell>
          <cell r="G26">
            <v>80</v>
          </cell>
        </row>
        <row r="27">
          <cell r="C27" t="str">
            <v>GL304280</v>
          </cell>
          <cell r="D27" t="str">
            <v>民法学</v>
          </cell>
          <cell r="E27">
            <v>6</v>
          </cell>
          <cell r="F27">
            <v>96</v>
          </cell>
          <cell r="G27">
            <v>96</v>
          </cell>
        </row>
        <row r="28">
          <cell r="C28" t="str">
            <v>GL304080</v>
          </cell>
          <cell r="D28" t="str">
            <v>商法学</v>
          </cell>
          <cell r="E28">
            <v>4</v>
          </cell>
          <cell r="F28">
            <v>64</v>
          </cell>
          <cell r="G28">
            <v>64</v>
          </cell>
        </row>
        <row r="29">
          <cell r="C29" t="str">
            <v>GL304090</v>
          </cell>
          <cell r="D29" t="str">
            <v>民事诉讼法学</v>
          </cell>
          <cell r="E29">
            <v>4</v>
          </cell>
          <cell r="F29">
            <v>64</v>
          </cell>
          <cell r="G29">
            <v>64</v>
          </cell>
        </row>
        <row r="30">
          <cell r="C30" t="str">
            <v>GL304110</v>
          </cell>
          <cell r="D30" t="str">
            <v>行政法与行政诉讼法</v>
          </cell>
          <cell r="E30">
            <v>4</v>
          </cell>
          <cell r="F30">
            <v>64</v>
          </cell>
          <cell r="G30">
            <v>64</v>
          </cell>
        </row>
        <row r="31">
          <cell r="C31" t="str">
            <v>GL304120</v>
          </cell>
          <cell r="D31" t="str">
            <v>刑事诉讼法</v>
          </cell>
          <cell r="E31">
            <v>3</v>
          </cell>
          <cell r="F31">
            <v>48</v>
          </cell>
          <cell r="G31">
            <v>48</v>
          </cell>
        </row>
        <row r="32">
          <cell r="C32" t="str">
            <v>GL304100</v>
          </cell>
          <cell r="D32" t="str">
            <v>演讲与口才</v>
          </cell>
          <cell r="E32">
            <v>2</v>
          </cell>
          <cell r="F32">
            <v>32</v>
          </cell>
          <cell r="H32" t="str">
            <v>32</v>
          </cell>
        </row>
        <row r="33">
          <cell r="C33" t="str">
            <v>GL304130</v>
          </cell>
          <cell r="D33" t="str">
            <v>知识产权管理</v>
          </cell>
          <cell r="E33">
            <v>2</v>
          </cell>
          <cell r="F33">
            <v>32</v>
          </cell>
          <cell r="G33">
            <v>32</v>
          </cell>
        </row>
        <row r="34">
          <cell r="C34" t="str">
            <v>GL304140</v>
          </cell>
          <cell r="D34" t="str">
            <v>竞争法</v>
          </cell>
          <cell r="E34">
            <v>2</v>
          </cell>
          <cell r="F34">
            <v>32</v>
          </cell>
          <cell r="G34">
            <v>32</v>
          </cell>
        </row>
        <row r="35">
          <cell r="C35" t="str">
            <v>GL304230</v>
          </cell>
          <cell r="D35" t="str">
            <v>国际法</v>
          </cell>
          <cell r="E35">
            <v>2</v>
          </cell>
          <cell r="F35">
            <v>32</v>
          </cell>
          <cell r="G35">
            <v>32</v>
          </cell>
        </row>
        <row r="36">
          <cell r="C36" t="str">
            <v>GL304240</v>
          </cell>
          <cell r="D36" t="str">
            <v>国际私法</v>
          </cell>
          <cell r="E36">
            <v>2</v>
          </cell>
          <cell r="F36">
            <v>32</v>
          </cell>
          <cell r="G36">
            <v>32</v>
          </cell>
        </row>
        <row r="37">
          <cell r="C37" t="str">
            <v>GL304250</v>
          </cell>
          <cell r="D37" t="str">
            <v>国际经济法</v>
          </cell>
          <cell r="E37">
            <v>2</v>
          </cell>
          <cell r="F37">
            <v>32</v>
          </cell>
          <cell r="G37">
            <v>32</v>
          </cell>
        </row>
        <row r="38">
          <cell r="C38" t="str">
            <v>GL304260</v>
          </cell>
          <cell r="D38" t="str">
            <v>法律专业英语</v>
          </cell>
          <cell r="E38">
            <v>2</v>
          </cell>
          <cell r="F38">
            <v>32</v>
          </cell>
          <cell r="G38">
            <v>32</v>
          </cell>
        </row>
        <row r="39">
          <cell r="C39" t="str">
            <v>GL304180</v>
          </cell>
          <cell r="D39" t="str">
            <v>娱乐法</v>
          </cell>
          <cell r="E39">
            <v>2</v>
          </cell>
          <cell r="F39">
            <v>32</v>
          </cell>
          <cell r="G39">
            <v>32</v>
          </cell>
        </row>
        <row r="40">
          <cell r="C40" t="str">
            <v>GL304190</v>
          </cell>
          <cell r="D40" t="str">
            <v>知识产权文献检索与应用</v>
          </cell>
          <cell r="E40">
            <v>2</v>
          </cell>
          <cell r="F40">
            <v>32</v>
          </cell>
          <cell r="H40" t="str">
            <v>32</v>
          </cell>
        </row>
        <row r="41">
          <cell r="D41" t="str">
            <v>毕业论文写作</v>
          </cell>
          <cell r="E41">
            <v>1</v>
          </cell>
          <cell r="F41">
            <v>16</v>
          </cell>
          <cell r="G41">
            <v>16</v>
          </cell>
        </row>
        <row r="42">
          <cell r="C42" t="str">
            <v>GL304200</v>
          </cell>
        </row>
      </sheetData>
      <sheetData sheetId="2">
        <row r="4">
          <cell r="C4" t="str">
            <v>GL404220</v>
          </cell>
          <cell r="D4" t="str">
            <v>影视法律实务</v>
          </cell>
          <cell r="E4">
            <v>4</v>
          </cell>
          <cell r="F4">
            <v>64</v>
          </cell>
          <cell r="G4">
            <v>64</v>
          </cell>
        </row>
        <row r="5">
          <cell r="C5" t="str">
            <v>GL404360</v>
          </cell>
          <cell r="D5" t="str">
            <v>知识产权总论</v>
          </cell>
          <cell r="E5">
            <v>2</v>
          </cell>
          <cell r="F5">
            <v>32</v>
          </cell>
          <cell r="G5">
            <v>32</v>
          </cell>
        </row>
        <row r="6">
          <cell r="C6" t="str">
            <v>GL404410</v>
          </cell>
          <cell r="D6" t="str">
            <v>著作权法</v>
          </cell>
          <cell r="E6">
            <v>4</v>
          </cell>
          <cell r="F6">
            <v>64</v>
          </cell>
          <cell r="G6">
            <v>64</v>
          </cell>
        </row>
        <row r="7">
          <cell r="C7" t="str">
            <v>GL404380</v>
          </cell>
          <cell r="D7" t="str">
            <v>专利法</v>
          </cell>
          <cell r="E7">
            <v>2</v>
          </cell>
          <cell r="F7">
            <v>32</v>
          </cell>
          <cell r="G7">
            <v>32</v>
          </cell>
        </row>
        <row r="8">
          <cell r="C8" t="str">
            <v>GL404390</v>
          </cell>
          <cell r="D8" t="str">
            <v>商标法</v>
          </cell>
          <cell r="E8">
            <v>2</v>
          </cell>
          <cell r="F8">
            <v>32</v>
          </cell>
          <cell r="G8">
            <v>32</v>
          </cell>
        </row>
        <row r="9">
          <cell r="C9" t="str">
            <v>GL404400</v>
          </cell>
          <cell r="D9" t="str">
            <v>影视法务案例分析</v>
          </cell>
          <cell r="E9">
            <v>3</v>
          </cell>
          <cell r="F9">
            <v>48</v>
          </cell>
          <cell r="H9">
            <v>48</v>
          </cell>
        </row>
        <row r="10">
          <cell r="C10" t="str">
            <v>GL404340</v>
          </cell>
          <cell r="D10" t="str">
            <v>法律文书写作</v>
          </cell>
          <cell r="E10">
            <v>2</v>
          </cell>
          <cell r="F10">
            <v>32</v>
          </cell>
          <cell r="H10">
            <v>32</v>
          </cell>
        </row>
        <row r="11">
          <cell r="C11" t="str">
            <v>GL404350</v>
          </cell>
          <cell r="D11" t="str">
            <v>模拟法庭及法庭辩论技巧</v>
          </cell>
          <cell r="E11">
            <v>2</v>
          </cell>
          <cell r="F11">
            <v>32</v>
          </cell>
          <cell r="H11">
            <v>32</v>
          </cell>
        </row>
        <row r="12">
          <cell r="C12" t="str">
            <v>GL404260</v>
          </cell>
          <cell r="D12" t="str">
            <v>法律职业资格导论</v>
          </cell>
          <cell r="E12">
            <v>16</v>
          </cell>
          <cell r="F12">
            <v>256</v>
          </cell>
          <cell r="G12">
            <v>256</v>
          </cell>
        </row>
        <row r="15">
          <cell r="C15" t="str">
            <v>XS101040</v>
          </cell>
          <cell r="D15" t="str">
            <v>军事训练</v>
          </cell>
          <cell r="E15">
            <v>2</v>
          </cell>
          <cell r="F15">
            <v>32</v>
          </cell>
          <cell r="H15">
            <v>32</v>
          </cell>
        </row>
        <row r="16">
          <cell r="C16" t="str">
            <v>GL404310</v>
          </cell>
          <cell r="D16" t="str">
            <v>第一学年小学期（社会实践）</v>
          </cell>
          <cell r="E16">
            <v>2</v>
          </cell>
          <cell r="F16">
            <v>32</v>
          </cell>
          <cell r="H16">
            <v>32</v>
          </cell>
        </row>
        <row r="17">
          <cell r="C17" t="str">
            <v>GL404320</v>
          </cell>
          <cell r="D17" t="str">
            <v>第二学年小学期（专业实习）</v>
          </cell>
          <cell r="E17">
            <v>2</v>
          </cell>
          <cell r="F17">
            <v>32</v>
          </cell>
          <cell r="H17">
            <v>32</v>
          </cell>
        </row>
        <row r="18">
          <cell r="C18" t="str">
            <v>GL404330</v>
          </cell>
          <cell r="D18" t="str">
            <v>第三学年小学期（毕业实习）</v>
          </cell>
          <cell r="E18">
            <v>2</v>
          </cell>
          <cell r="F18">
            <v>32</v>
          </cell>
          <cell r="H18">
            <v>32</v>
          </cell>
        </row>
        <row r="19">
          <cell r="C19" t="str">
            <v>GL304270</v>
          </cell>
          <cell r="D19" t="str">
            <v>创作日Ⅰ</v>
          </cell>
          <cell r="E19">
            <v>1</v>
          </cell>
          <cell r="F19">
            <v>16</v>
          </cell>
          <cell r="H19">
            <v>16</v>
          </cell>
        </row>
        <row r="20">
          <cell r="C20" t="str">
            <v>GL304271</v>
          </cell>
          <cell r="D20" t="str">
            <v>创作日Ⅱ</v>
          </cell>
          <cell r="E20">
            <v>1</v>
          </cell>
          <cell r="F20">
            <v>16</v>
          </cell>
          <cell r="H20">
            <v>16</v>
          </cell>
        </row>
        <row r="21">
          <cell r="C21" t="str">
            <v>GL304272</v>
          </cell>
          <cell r="D21" t="str">
            <v>创作日Ⅲ</v>
          </cell>
          <cell r="E21">
            <v>1</v>
          </cell>
          <cell r="F21">
            <v>16</v>
          </cell>
          <cell r="H21">
            <v>16</v>
          </cell>
        </row>
        <row r="22">
          <cell r="C22" t="str">
            <v>GL404280</v>
          </cell>
          <cell r="D22" t="str">
            <v>毕业作业</v>
          </cell>
          <cell r="E22">
            <v>2</v>
          </cell>
          <cell r="F22">
            <v>32</v>
          </cell>
          <cell r="H22">
            <v>32</v>
          </cell>
        </row>
        <row r="23">
          <cell r="C23" t="str">
            <v>GL404290</v>
          </cell>
          <cell r="D23" t="str">
            <v>毕业论文</v>
          </cell>
          <cell r="E23">
            <v>1</v>
          </cell>
          <cell r="F23">
            <v>16</v>
          </cell>
          <cell r="H23">
            <v>16</v>
          </cell>
        </row>
        <row r="24">
          <cell r="C24" t="str">
            <v>GL404300</v>
          </cell>
          <cell r="D24" t="str">
            <v>毕业答辩</v>
          </cell>
          <cell r="E24">
            <v>1</v>
          </cell>
          <cell r="F24">
            <v>16</v>
          </cell>
          <cell r="H24">
            <v>16</v>
          </cell>
        </row>
      </sheetData>
      <sheetData sheetId="3"/>
      <sheetData sheetId="4">
        <row r="3">
          <cell r="B3">
            <v>37</v>
          </cell>
          <cell r="C3">
            <v>37</v>
          </cell>
          <cell r="D3">
            <v>0</v>
          </cell>
        </row>
        <row r="4">
          <cell r="B4">
            <v>22</v>
          </cell>
          <cell r="C4">
            <v>22</v>
          </cell>
          <cell r="D4">
            <v>0</v>
          </cell>
        </row>
        <row r="5">
          <cell r="D5">
            <v>4</v>
          </cell>
        </row>
        <row r="6">
          <cell r="B6">
            <v>37</v>
          </cell>
          <cell r="C6">
            <v>30</v>
          </cell>
          <cell r="D6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tabSelected="1" zoomScale="119" workbookViewId="0">
      <selection activeCell="BD6" sqref="BD6"/>
    </sheetView>
  </sheetViews>
  <sheetFormatPr defaultColWidth="8.88671875" defaultRowHeight="13.5" customHeight="1"/>
  <cols>
    <col min="1" max="1" width="3.109375" style="6" customWidth="1"/>
    <col min="2" max="53" width="2.44140625" style="6" customWidth="1"/>
    <col min="54" max="16384" width="8.88671875" style="6"/>
  </cols>
  <sheetData>
    <row r="1" spans="1:53" ht="28.5" customHeight="1">
      <c r="A1" s="78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</row>
    <row r="2" spans="1:53" ht="28.5" customHeight="1">
      <c r="A2" s="77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</row>
    <row r="3" spans="1:53" ht="30.75" customHeight="1">
      <c r="A3" s="107" t="s">
        <v>0</v>
      </c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</row>
    <row r="4" spans="1:53" ht="30.75" customHeight="1">
      <c r="A4" s="107"/>
      <c r="B4" s="46">
        <v>1</v>
      </c>
      <c r="C4" s="46">
        <v>2</v>
      </c>
      <c r="D4" s="46">
        <v>3</v>
      </c>
      <c r="E4" s="46">
        <v>4</v>
      </c>
      <c r="F4" s="46">
        <v>5</v>
      </c>
      <c r="G4" s="46">
        <v>6</v>
      </c>
      <c r="H4" s="46">
        <v>7</v>
      </c>
      <c r="I4" s="46">
        <v>8</v>
      </c>
      <c r="J4" s="46">
        <v>9</v>
      </c>
      <c r="K4" s="46">
        <v>10</v>
      </c>
      <c r="L4" s="46">
        <v>11</v>
      </c>
      <c r="M4" s="46">
        <v>12</v>
      </c>
      <c r="N4" s="46">
        <v>13</v>
      </c>
      <c r="O4" s="46">
        <v>14</v>
      </c>
      <c r="P4" s="46">
        <v>15</v>
      </c>
      <c r="Q4" s="46">
        <v>16</v>
      </c>
      <c r="R4" s="46">
        <v>17</v>
      </c>
      <c r="S4" s="46">
        <v>18</v>
      </c>
      <c r="T4" s="46">
        <v>19</v>
      </c>
      <c r="U4" s="46">
        <v>20</v>
      </c>
      <c r="V4" s="46">
        <v>21</v>
      </c>
      <c r="W4" s="46">
        <v>22</v>
      </c>
      <c r="X4" s="46">
        <v>23</v>
      </c>
      <c r="Y4" s="46">
        <v>24</v>
      </c>
      <c r="Z4" s="46">
        <v>25</v>
      </c>
      <c r="AA4" s="46">
        <v>26</v>
      </c>
      <c r="AB4" s="46">
        <v>1</v>
      </c>
      <c r="AC4" s="46">
        <v>2</v>
      </c>
      <c r="AD4" s="46">
        <v>3</v>
      </c>
      <c r="AE4" s="46">
        <v>4</v>
      </c>
      <c r="AF4" s="46">
        <v>5</v>
      </c>
      <c r="AG4" s="46">
        <v>6</v>
      </c>
      <c r="AH4" s="46">
        <v>7</v>
      </c>
      <c r="AI4" s="46">
        <v>8</v>
      </c>
      <c r="AJ4" s="46">
        <v>9</v>
      </c>
      <c r="AK4" s="46">
        <v>10</v>
      </c>
      <c r="AL4" s="46">
        <v>11</v>
      </c>
      <c r="AM4" s="46">
        <v>12</v>
      </c>
      <c r="AN4" s="46">
        <v>13</v>
      </c>
      <c r="AO4" s="46">
        <v>14</v>
      </c>
      <c r="AP4" s="46">
        <v>15</v>
      </c>
      <c r="AQ4" s="46">
        <v>16</v>
      </c>
      <c r="AR4" s="46">
        <v>17</v>
      </c>
      <c r="AS4" s="46">
        <v>18</v>
      </c>
      <c r="AT4" s="46">
        <v>19</v>
      </c>
      <c r="AU4" s="46">
        <v>20</v>
      </c>
      <c r="AV4" s="46">
        <v>21</v>
      </c>
      <c r="AW4" s="46">
        <v>22</v>
      </c>
      <c r="AX4" s="46">
        <v>23</v>
      </c>
      <c r="AY4" s="46">
        <v>24</v>
      </c>
      <c r="AZ4" s="46">
        <v>25</v>
      </c>
      <c r="BA4" s="46">
        <v>26</v>
      </c>
    </row>
    <row r="5" spans="1:53" ht="30.75" customHeight="1">
      <c r="A5" s="46" t="s">
        <v>2</v>
      </c>
      <c r="B5" s="46" t="s">
        <v>3</v>
      </c>
      <c r="C5" s="46" t="s">
        <v>3</v>
      </c>
      <c r="D5" s="46" t="s">
        <v>4</v>
      </c>
      <c r="E5" s="46" t="s">
        <v>4</v>
      </c>
      <c r="F5" s="46" t="s">
        <v>4</v>
      </c>
      <c r="G5" s="46" t="s">
        <v>4</v>
      </c>
      <c r="H5" s="46" t="s">
        <v>4</v>
      </c>
      <c r="I5" s="46" t="s">
        <v>4</v>
      </c>
      <c r="J5" s="46" t="s">
        <v>4</v>
      </c>
      <c r="K5" s="46" t="s">
        <v>4</v>
      </c>
      <c r="L5" s="46" t="s">
        <v>4</v>
      </c>
      <c r="M5" s="46" t="s">
        <v>4</v>
      </c>
      <c r="N5" s="46" t="s">
        <v>4</v>
      </c>
      <c r="O5" s="46" t="s">
        <v>4</v>
      </c>
      <c r="P5" s="46" t="s">
        <v>4</v>
      </c>
      <c r="Q5" s="46" t="s">
        <v>4</v>
      </c>
      <c r="R5" s="46" t="s">
        <v>4</v>
      </c>
      <c r="S5" s="46" t="s">
        <v>4</v>
      </c>
      <c r="T5" s="46" t="s">
        <v>4</v>
      </c>
      <c r="U5" s="46" t="s">
        <v>5</v>
      </c>
      <c r="V5" s="46" t="s">
        <v>6</v>
      </c>
      <c r="W5" s="46" t="s">
        <v>6</v>
      </c>
      <c r="X5" s="46" t="s">
        <v>6</v>
      </c>
      <c r="Y5" s="46" t="s">
        <v>6</v>
      </c>
      <c r="Z5" s="46" t="s">
        <v>6</v>
      </c>
      <c r="AA5" s="46" t="s">
        <v>6</v>
      </c>
      <c r="AB5" s="46" t="s">
        <v>4</v>
      </c>
      <c r="AC5" s="46" t="s">
        <v>4</v>
      </c>
      <c r="AD5" s="46" t="s">
        <v>4</v>
      </c>
      <c r="AE5" s="46" t="s">
        <v>4</v>
      </c>
      <c r="AF5" s="46" t="s">
        <v>4</v>
      </c>
      <c r="AG5" s="46" t="s">
        <v>4</v>
      </c>
      <c r="AH5" s="46" t="s">
        <v>4</v>
      </c>
      <c r="AI5" s="46" t="s">
        <v>4</v>
      </c>
      <c r="AJ5" s="46" t="s">
        <v>4</v>
      </c>
      <c r="AK5" s="46" t="s">
        <v>4</v>
      </c>
      <c r="AL5" s="46" t="s">
        <v>4</v>
      </c>
      <c r="AM5" s="46" t="s">
        <v>4</v>
      </c>
      <c r="AN5" s="46" t="s">
        <v>4</v>
      </c>
      <c r="AO5" s="46" t="s">
        <v>4</v>
      </c>
      <c r="AP5" s="46" t="s">
        <v>4</v>
      </c>
      <c r="AQ5" s="46" t="s">
        <v>4</v>
      </c>
      <c r="AR5" s="46" t="s">
        <v>7</v>
      </c>
      <c r="AS5" s="46" t="s">
        <v>7</v>
      </c>
      <c r="AT5" s="46" t="s">
        <v>5</v>
      </c>
      <c r="AU5" s="46" t="s">
        <v>5</v>
      </c>
      <c r="AV5" s="46" t="s">
        <v>6</v>
      </c>
      <c r="AW5" s="46" t="s">
        <v>6</v>
      </c>
      <c r="AX5" s="46" t="s">
        <v>6</v>
      </c>
      <c r="AY5" s="46" t="s">
        <v>6</v>
      </c>
      <c r="AZ5" s="46" t="s">
        <v>6</v>
      </c>
      <c r="BA5" s="46" t="s">
        <v>6</v>
      </c>
    </row>
    <row r="6" spans="1:53" ht="30.75" customHeight="1">
      <c r="A6" s="46" t="s">
        <v>8</v>
      </c>
      <c r="B6" s="46" t="s">
        <v>9</v>
      </c>
      <c r="C6" s="46" t="s">
        <v>141</v>
      </c>
      <c r="D6" s="46" t="s">
        <v>4</v>
      </c>
      <c r="E6" s="46" t="s">
        <v>4</v>
      </c>
      <c r="F6" s="46" t="s">
        <v>4</v>
      </c>
      <c r="G6" s="46" t="s">
        <v>4</v>
      </c>
      <c r="H6" s="46" t="s">
        <v>4</v>
      </c>
      <c r="I6" s="46" t="s">
        <v>4</v>
      </c>
      <c r="J6" s="46" t="s">
        <v>4</v>
      </c>
      <c r="K6" s="46" t="s">
        <v>4</v>
      </c>
      <c r="L6" s="46" t="s">
        <v>4</v>
      </c>
      <c r="M6" s="46" t="s">
        <v>4</v>
      </c>
      <c r="N6" s="46" t="s">
        <v>4</v>
      </c>
      <c r="O6" s="46" t="s">
        <v>4</v>
      </c>
      <c r="P6" s="46" t="s">
        <v>4</v>
      </c>
      <c r="Q6" s="46" t="s">
        <v>4</v>
      </c>
      <c r="R6" s="46" t="s">
        <v>4</v>
      </c>
      <c r="S6" s="46" t="s">
        <v>4</v>
      </c>
      <c r="T6" s="46" t="s">
        <v>5</v>
      </c>
      <c r="U6" s="46" t="s">
        <v>5</v>
      </c>
      <c r="V6" s="46" t="s">
        <v>6</v>
      </c>
      <c r="W6" s="46" t="s">
        <v>6</v>
      </c>
      <c r="X6" s="46" t="s">
        <v>6</v>
      </c>
      <c r="Y6" s="46" t="s">
        <v>6</v>
      </c>
      <c r="Z6" s="46" t="s">
        <v>6</v>
      </c>
      <c r="AA6" s="46" t="s">
        <v>6</v>
      </c>
      <c r="AB6" s="46" t="s">
        <v>4</v>
      </c>
      <c r="AC6" s="46" t="s">
        <v>4</v>
      </c>
      <c r="AD6" s="46" t="s">
        <v>4</v>
      </c>
      <c r="AE6" s="46" t="s">
        <v>4</v>
      </c>
      <c r="AF6" s="46" t="s">
        <v>4</v>
      </c>
      <c r="AG6" s="46" t="s">
        <v>4</v>
      </c>
      <c r="AH6" s="46" t="s">
        <v>4</v>
      </c>
      <c r="AI6" s="46" t="s">
        <v>4</v>
      </c>
      <c r="AJ6" s="46" t="s">
        <v>4</v>
      </c>
      <c r="AK6" s="46" t="s">
        <v>4</v>
      </c>
      <c r="AL6" s="46" t="s">
        <v>4</v>
      </c>
      <c r="AM6" s="46" t="s">
        <v>4</v>
      </c>
      <c r="AN6" s="46" t="s">
        <v>4</v>
      </c>
      <c r="AO6" s="46" t="s">
        <v>4</v>
      </c>
      <c r="AP6" s="46" t="s">
        <v>4</v>
      </c>
      <c r="AQ6" s="46" t="s">
        <v>4</v>
      </c>
      <c r="AR6" s="46" t="s">
        <v>7</v>
      </c>
      <c r="AS6" s="46" t="s">
        <v>7</v>
      </c>
      <c r="AT6" s="46" t="s">
        <v>5</v>
      </c>
      <c r="AU6" s="46" t="s">
        <v>5</v>
      </c>
      <c r="AV6" s="46" t="s">
        <v>6</v>
      </c>
      <c r="AW6" s="46" t="s">
        <v>6</v>
      </c>
      <c r="AX6" s="46" t="s">
        <v>6</v>
      </c>
      <c r="AY6" s="46" t="s">
        <v>6</v>
      </c>
      <c r="AZ6" s="46" t="s">
        <v>6</v>
      </c>
      <c r="BA6" s="46" t="s">
        <v>6</v>
      </c>
    </row>
    <row r="7" spans="1:53" ht="30.75" customHeight="1">
      <c r="A7" s="46" t="s">
        <v>10</v>
      </c>
      <c r="B7" s="46" t="s">
        <v>9</v>
      </c>
      <c r="C7" s="46" t="s">
        <v>9</v>
      </c>
      <c r="D7" s="46" t="s">
        <v>4</v>
      </c>
      <c r="E7" s="46" t="s">
        <v>4</v>
      </c>
      <c r="F7" s="46" t="s">
        <v>4</v>
      </c>
      <c r="G7" s="46" t="s">
        <v>4</v>
      </c>
      <c r="H7" s="46" t="s">
        <v>4</v>
      </c>
      <c r="I7" s="46" t="s">
        <v>4</v>
      </c>
      <c r="J7" s="46" t="s">
        <v>4</v>
      </c>
      <c r="K7" s="46" t="s">
        <v>4</v>
      </c>
      <c r="L7" s="46" t="s">
        <v>4</v>
      </c>
      <c r="M7" s="46" t="s">
        <v>4</v>
      </c>
      <c r="N7" s="46" t="s">
        <v>4</v>
      </c>
      <c r="O7" s="46" t="s">
        <v>4</v>
      </c>
      <c r="P7" s="46" t="s">
        <v>4</v>
      </c>
      <c r="Q7" s="46" t="s">
        <v>4</v>
      </c>
      <c r="R7" s="46" t="s">
        <v>4</v>
      </c>
      <c r="S7" s="46" t="s">
        <v>4</v>
      </c>
      <c r="T7" s="46" t="s">
        <v>5</v>
      </c>
      <c r="U7" s="46" t="s">
        <v>5</v>
      </c>
      <c r="V7" s="46" t="s">
        <v>6</v>
      </c>
      <c r="W7" s="46" t="s">
        <v>6</v>
      </c>
      <c r="X7" s="46" t="s">
        <v>6</v>
      </c>
      <c r="Y7" s="46" t="s">
        <v>6</v>
      </c>
      <c r="Z7" s="46" t="s">
        <v>6</v>
      </c>
      <c r="AA7" s="46" t="s">
        <v>6</v>
      </c>
      <c r="AB7" s="46" t="s">
        <v>4</v>
      </c>
      <c r="AC7" s="46" t="s">
        <v>4</v>
      </c>
      <c r="AD7" s="46" t="s">
        <v>4</v>
      </c>
      <c r="AE7" s="46" t="s">
        <v>4</v>
      </c>
      <c r="AF7" s="46" t="s">
        <v>4</v>
      </c>
      <c r="AG7" s="46" t="s">
        <v>4</v>
      </c>
      <c r="AH7" s="46" t="s">
        <v>4</v>
      </c>
      <c r="AI7" s="46" t="s">
        <v>4</v>
      </c>
      <c r="AJ7" s="46" t="s">
        <v>4</v>
      </c>
      <c r="AK7" s="46" t="s">
        <v>4</v>
      </c>
      <c r="AL7" s="46" t="s">
        <v>4</v>
      </c>
      <c r="AM7" s="46" t="s">
        <v>4</v>
      </c>
      <c r="AN7" s="46" t="s">
        <v>4</v>
      </c>
      <c r="AO7" s="46" t="s">
        <v>4</v>
      </c>
      <c r="AP7" s="46" t="s">
        <v>4</v>
      </c>
      <c r="AQ7" s="46" t="s">
        <v>4</v>
      </c>
      <c r="AR7" s="46" t="s">
        <v>7</v>
      </c>
      <c r="AS7" s="46" t="s">
        <v>7</v>
      </c>
      <c r="AT7" s="46" t="s">
        <v>5</v>
      </c>
      <c r="AU7" s="46" t="s">
        <v>5</v>
      </c>
      <c r="AV7" s="46" t="s">
        <v>6</v>
      </c>
      <c r="AW7" s="46" t="s">
        <v>6</v>
      </c>
      <c r="AX7" s="46" t="s">
        <v>6</v>
      </c>
      <c r="AY7" s="46" t="s">
        <v>6</v>
      </c>
      <c r="AZ7" s="46" t="s">
        <v>6</v>
      </c>
      <c r="BA7" s="46" t="s">
        <v>6</v>
      </c>
    </row>
    <row r="8" spans="1:53" ht="30.75" customHeight="1">
      <c r="A8" s="46" t="s">
        <v>11</v>
      </c>
      <c r="B8" s="46" t="s">
        <v>4</v>
      </c>
      <c r="C8" s="46" t="s">
        <v>4</v>
      </c>
      <c r="D8" s="46" t="s">
        <v>4</v>
      </c>
      <c r="E8" s="46" t="s">
        <v>4</v>
      </c>
      <c r="F8" s="46" t="s">
        <v>4</v>
      </c>
      <c r="G8" s="46" t="s">
        <v>4</v>
      </c>
      <c r="H8" s="46" t="s">
        <v>4</v>
      </c>
      <c r="I8" s="46" t="s">
        <v>4</v>
      </c>
      <c r="J8" s="46" t="s">
        <v>12</v>
      </c>
      <c r="K8" s="46" t="s">
        <v>12</v>
      </c>
      <c r="L8" s="46" t="s">
        <v>12</v>
      </c>
      <c r="M8" s="46" t="s">
        <v>12</v>
      </c>
      <c r="N8" s="46" t="s">
        <v>12</v>
      </c>
      <c r="O8" s="46" t="s">
        <v>12</v>
      </c>
      <c r="P8" s="46" t="s">
        <v>12</v>
      </c>
      <c r="Q8" s="46" t="s">
        <v>12</v>
      </c>
      <c r="R8" s="46" t="s">
        <v>12</v>
      </c>
      <c r="S8" s="46" t="s">
        <v>12</v>
      </c>
      <c r="T8" s="46" t="s">
        <v>5</v>
      </c>
      <c r="U8" s="46" t="s">
        <v>5</v>
      </c>
      <c r="V8" s="46" t="s">
        <v>6</v>
      </c>
      <c r="W8" s="46" t="s">
        <v>6</v>
      </c>
      <c r="X8" s="46" t="s">
        <v>6</v>
      </c>
      <c r="Y8" s="46" t="s">
        <v>6</v>
      </c>
      <c r="Z8" s="46" t="s">
        <v>6</v>
      </c>
      <c r="AA8" s="46" t="s">
        <v>6</v>
      </c>
      <c r="AB8" s="46" t="s">
        <v>12</v>
      </c>
      <c r="AC8" s="46" t="s">
        <v>12</v>
      </c>
      <c r="AD8" s="46" t="s">
        <v>12</v>
      </c>
      <c r="AE8" s="46" t="s">
        <v>12</v>
      </c>
      <c r="AF8" s="46" t="s">
        <v>12</v>
      </c>
      <c r="AG8" s="46" t="s">
        <v>12</v>
      </c>
      <c r="AH8" s="46" t="s">
        <v>12</v>
      </c>
      <c r="AI8" s="46" t="s">
        <v>12</v>
      </c>
      <c r="AJ8" s="46" t="s">
        <v>12</v>
      </c>
      <c r="AK8" s="46" t="s">
        <v>12</v>
      </c>
      <c r="AL8" s="46" t="s">
        <v>12</v>
      </c>
      <c r="AM8" s="46" t="s">
        <v>12</v>
      </c>
      <c r="AN8" s="46" t="s">
        <v>12</v>
      </c>
      <c r="AO8" s="46" t="s">
        <v>12</v>
      </c>
      <c r="AP8" s="46" t="s">
        <v>13</v>
      </c>
      <c r="AQ8" s="46" t="s">
        <v>13</v>
      </c>
      <c r="AR8" s="46" t="s">
        <v>3</v>
      </c>
      <c r="AS8" s="46" t="s">
        <v>3</v>
      </c>
      <c r="AT8" s="46"/>
      <c r="AU8" s="46"/>
      <c r="AV8" s="46"/>
      <c r="AW8" s="46"/>
      <c r="AX8" s="46"/>
      <c r="AY8" s="46"/>
      <c r="AZ8" s="46"/>
      <c r="BA8" s="46"/>
    </row>
    <row r="9" spans="1:53" ht="16.05" customHeight="1">
      <c r="A9" s="109" t="s">
        <v>142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1"/>
    </row>
    <row r="10" spans="1:53" ht="16.0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</row>
  </sheetData>
  <mergeCells count="5">
    <mergeCell ref="A3:A4"/>
    <mergeCell ref="A2:BA2"/>
    <mergeCell ref="A1:BA1"/>
    <mergeCell ref="B3:BA3"/>
    <mergeCell ref="A9:BA10"/>
  </mergeCells>
  <phoneticPr fontId="6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114"/>
  <sheetViews>
    <sheetView showGridLines="0" workbookViewId="0">
      <selection activeCell="S6" sqref="S6"/>
    </sheetView>
  </sheetViews>
  <sheetFormatPr defaultColWidth="8.88671875" defaultRowHeight="13.5" customHeight="1"/>
  <cols>
    <col min="1" max="1" width="4.6640625" style="15" customWidth="1"/>
    <col min="2" max="2" width="9.33203125" style="15" customWidth="1"/>
    <col min="3" max="3" width="24.6640625" style="15" customWidth="1"/>
    <col min="4" max="4" width="4" style="15" customWidth="1"/>
    <col min="5" max="5" width="6.21875" style="15" customWidth="1"/>
    <col min="6" max="6" width="6" style="15" customWidth="1"/>
    <col min="7" max="7" width="5.21875" style="15" customWidth="1"/>
    <col min="8" max="8" width="5.44140625" style="15" customWidth="1"/>
    <col min="9" max="9" width="4.88671875" style="15" customWidth="1"/>
    <col min="10" max="10" width="5.6640625" style="15" customWidth="1"/>
    <col min="11" max="11" width="4.77734375" style="15" customWidth="1"/>
    <col min="12" max="15" width="5" style="15" customWidth="1"/>
    <col min="16" max="16" width="4.6640625" style="15" customWidth="1"/>
    <col min="17" max="16384" width="8.88671875" style="15"/>
  </cols>
  <sheetData>
    <row r="1" spans="1:166" s="12" customFormat="1" ht="36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1"/>
    </row>
    <row r="2" spans="1:166" ht="16.05" customHeight="1">
      <c r="A2" s="80" t="s">
        <v>14</v>
      </c>
      <c r="B2" s="80" t="s">
        <v>15</v>
      </c>
      <c r="C2" s="89" t="s">
        <v>16</v>
      </c>
      <c r="D2" s="89" t="s">
        <v>17</v>
      </c>
      <c r="E2" s="89" t="s">
        <v>18</v>
      </c>
      <c r="F2" s="92" t="s">
        <v>19</v>
      </c>
      <c r="G2" s="93"/>
      <c r="H2" s="89" t="s">
        <v>20</v>
      </c>
      <c r="I2" s="90"/>
      <c r="J2" s="90"/>
      <c r="K2" s="90"/>
      <c r="L2" s="90"/>
      <c r="M2" s="90"/>
      <c r="N2" s="90"/>
      <c r="O2" s="90"/>
      <c r="P2" s="80" t="s">
        <v>21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4"/>
    </row>
    <row r="3" spans="1:166" ht="26.25" customHeight="1">
      <c r="A3" s="91"/>
      <c r="B3" s="90"/>
      <c r="C3" s="90"/>
      <c r="D3" s="90"/>
      <c r="E3" s="90"/>
      <c r="F3" s="19" t="s">
        <v>81</v>
      </c>
      <c r="G3" s="19" t="s">
        <v>82</v>
      </c>
      <c r="H3" s="20">
        <v>1</v>
      </c>
      <c r="I3" s="20">
        <v>2</v>
      </c>
      <c r="J3" s="20">
        <v>3</v>
      </c>
      <c r="K3" s="20">
        <v>4</v>
      </c>
      <c r="L3" s="20">
        <v>5</v>
      </c>
      <c r="M3" s="20">
        <v>6</v>
      </c>
      <c r="N3" s="20">
        <v>7</v>
      </c>
      <c r="O3" s="20">
        <v>8</v>
      </c>
      <c r="P3" s="91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4"/>
    </row>
    <row r="4" spans="1:166" ht="16.05" customHeight="1">
      <c r="A4" s="80" t="s">
        <v>83</v>
      </c>
      <c r="B4" s="21" t="s">
        <v>84</v>
      </c>
      <c r="C4" s="21" t="s">
        <v>85</v>
      </c>
      <c r="D4" s="20">
        <v>2</v>
      </c>
      <c r="E4" s="20">
        <v>32</v>
      </c>
      <c r="F4" s="20">
        <v>32</v>
      </c>
      <c r="G4" s="7"/>
      <c r="H4" s="22" t="s">
        <v>86</v>
      </c>
      <c r="I4" s="7"/>
      <c r="J4" s="7"/>
      <c r="K4" s="7"/>
      <c r="L4" s="7"/>
      <c r="M4" s="7"/>
      <c r="N4" s="7"/>
      <c r="O4" s="7"/>
      <c r="P4" s="80" t="s">
        <v>22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4"/>
    </row>
    <row r="5" spans="1:166" ht="16.05" customHeight="1">
      <c r="A5" s="80"/>
      <c r="B5" s="21" t="s">
        <v>87</v>
      </c>
      <c r="C5" s="21" t="s">
        <v>88</v>
      </c>
      <c r="D5" s="20">
        <v>2</v>
      </c>
      <c r="E5" s="20">
        <v>32</v>
      </c>
      <c r="F5" s="20">
        <v>32</v>
      </c>
      <c r="G5" s="22"/>
      <c r="H5" s="7"/>
      <c r="I5" s="7" t="s">
        <v>86</v>
      </c>
      <c r="J5" s="22"/>
      <c r="K5" s="7"/>
      <c r="L5" s="7"/>
      <c r="M5" s="7"/>
      <c r="N5" s="7"/>
      <c r="O5" s="7"/>
      <c r="P5" s="80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4"/>
    </row>
    <row r="6" spans="1:166" ht="21.6">
      <c r="A6" s="80"/>
      <c r="B6" s="21" t="s">
        <v>89</v>
      </c>
      <c r="C6" s="23" t="s">
        <v>90</v>
      </c>
      <c r="D6" s="20">
        <v>3</v>
      </c>
      <c r="E6" s="20">
        <v>48</v>
      </c>
      <c r="F6" s="20">
        <v>48</v>
      </c>
      <c r="G6" s="22"/>
      <c r="H6" s="7"/>
      <c r="I6" s="7"/>
      <c r="J6" s="7" t="s">
        <v>91</v>
      </c>
      <c r="K6" s="7"/>
      <c r="L6" s="22"/>
      <c r="M6" s="7"/>
      <c r="N6" s="7"/>
      <c r="O6" s="7"/>
      <c r="P6" s="80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4"/>
    </row>
    <row r="7" spans="1:166" ht="16.05" customHeight="1">
      <c r="A7" s="80"/>
      <c r="B7" s="21" t="s">
        <v>92</v>
      </c>
      <c r="C7" s="21" t="s">
        <v>93</v>
      </c>
      <c r="D7" s="20">
        <v>2</v>
      </c>
      <c r="E7" s="20">
        <v>32</v>
      </c>
      <c r="F7" s="20">
        <v>32</v>
      </c>
      <c r="G7" s="22"/>
      <c r="H7" s="7"/>
      <c r="I7" s="7"/>
      <c r="J7" s="7"/>
      <c r="K7" s="22" t="s">
        <v>86</v>
      </c>
      <c r="L7" s="7"/>
      <c r="M7" s="7"/>
      <c r="N7" s="7"/>
      <c r="O7" s="7"/>
      <c r="P7" s="80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4"/>
    </row>
    <row r="8" spans="1:166" ht="16.05" customHeight="1">
      <c r="A8" s="80"/>
      <c r="B8" s="21" t="s">
        <v>94</v>
      </c>
      <c r="C8" s="21" t="s">
        <v>95</v>
      </c>
      <c r="D8" s="20">
        <v>2</v>
      </c>
      <c r="E8" s="20">
        <v>32</v>
      </c>
      <c r="F8" s="20">
        <v>32</v>
      </c>
      <c r="G8" s="22"/>
      <c r="H8" s="22" t="s">
        <v>96</v>
      </c>
      <c r="I8" s="22" t="s">
        <v>96</v>
      </c>
      <c r="J8" s="7">
        <v>8</v>
      </c>
      <c r="K8" s="7">
        <v>8</v>
      </c>
      <c r="L8" s="7"/>
      <c r="M8" s="7"/>
      <c r="N8" s="7"/>
      <c r="O8" s="7"/>
      <c r="P8" s="80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4"/>
    </row>
    <row r="9" spans="1:166" ht="16.05" customHeight="1">
      <c r="A9" s="80"/>
      <c r="B9" s="21" t="s">
        <v>97</v>
      </c>
      <c r="C9" s="21" t="s">
        <v>98</v>
      </c>
      <c r="D9" s="20">
        <v>4</v>
      </c>
      <c r="E9" s="20">
        <v>64</v>
      </c>
      <c r="F9" s="20">
        <v>64</v>
      </c>
      <c r="G9" s="22"/>
      <c r="H9" s="22" t="s">
        <v>99</v>
      </c>
      <c r="I9" s="22"/>
      <c r="J9" s="7"/>
      <c r="K9" s="7"/>
      <c r="L9" s="7"/>
      <c r="M9" s="7"/>
      <c r="N9" s="7"/>
      <c r="O9" s="7"/>
      <c r="P9" s="80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4"/>
    </row>
    <row r="10" spans="1:166" ht="16.05" customHeight="1">
      <c r="A10" s="80"/>
      <c r="B10" s="21" t="s">
        <v>100</v>
      </c>
      <c r="C10" s="21" t="s">
        <v>101</v>
      </c>
      <c r="D10" s="20">
        <v>4</v>
      </c>
      <c r="E10" s="20">
        <v>64</v>
      </c>
      <c r="F10" s="20">
        <v>64</v>
      </c>
      <c r="G10" s="22"/>
      <c r="H10" s="22"/>
      <c r="I10" s="22" t="s">
        <v>99</v>
      </c>
      <c r="J10" s="7"/>
      <c r="K10" s="7"/>
      <c r="L10" s="7"/>
      <c r="M10" s="7"/>
      <c r="N10" s="7"/>
      <c r="O10" s="7"/>
      <c r="P10" s="80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4"/>
    </row>
    <row r="11" spans="1:166" ht="16.05" customHeight="1">
      <c r="A11" s="80"/>
      <c r="B11" s="21" t="s">
        <v>102</v>
      </c>
      <c r="C11" s="21" t="s">
        <v>103</v>
      </c>
      <c r="D11" s="20">
        <v>2</v>
      </c>
      <c r="E11" s="20">
        <v>32</v>
      </c>
      <c r="F11" s="20">
        <v>32</v>
      </c>
      <c r="G11" s="22"/>
      <c r="H11" s="22" t="s">
        <v>86</v>
      </c>
      <c r="I11" s="22"/>
      <c r="J11" s="22"/>
      <c r="K11" s="22"/>
      <c r="L11" s="7"/>
      <c r="M11" s="7"/>
      <c r="N11" s="7"/>
      <c r="O11" s="7"/>
      <c r="P11" s="80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4"/>
    </row>
    <row r="12" spans="1:166" ht="16.05" customHeight="1">
      <c r="A12" s="80"/>
      <c r="B12" s="21" t="s">
        <v>104</v>
      </c>
      <c r="C12" s="21" t="s">
        <v>105</v>
      </c>
      <c r="D12" s="20">
        <v>2</v>
      </c>
      <c r="E12" s="20">
        <v>32</v>
      </c>
      <c r="F12" s="20">
        <v>32</v>
      </c>
      <c r="G12" s="22"/>
      <c r="H12" s="22"/>
      <c r="I12" s="22" t="s">
        <v>86</v>
      </c>
      <c r="J12" s="22"/>
      <c r="K12" s="22"/>
      <c r="L12" s="7"/>
      <c r="M12" s="7"/>
      <c r="N12" s="7"/>
      <c r="O12" s="7"/>
      <c r="P12" s="80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4"/>
    </row>
    <row r="13" spans="1:166" ht="16.05" customHeight="1">
      <c r="A13" s="80"/>
      <c r="B13" s="21" t="s">
        <v>45</v>
      </c>
      <c r="C13" s="21" t="s">
        <v>106</v>
      </c>
      <c r="D13" s="20">
        <v>2</v>
      </c>
      <c r="E13" s="20">
        <v>32</v>
      </c>
      <c r="F13" s="20">
        <v>32</v>
      </c>
      <c r="G13" s="22"/>
      <c r="H13" s="22"/>
      <c r="I13" s="22"/>
      <c r="J13" s="22" t="s">
        <v>86</v>
      </c>
      <c r="K13" s="22"/>
      <c r="L13" s="7"/>
      <c r="M13" s="7"/>
      <c r="N13" s="7"/>
      <c r="O13" s="7"/>
      <c r="P13" s="80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4"/>
    </row>
    <row r="14" spans="1:166" ht="16.05" customHeight="1">
      <c r="A14" s="80"/>
      <c r="B14" s="21" t="s">
        <v>46</v>
      </c>
      <c r="C14" s="21" t="s">
        <v>107</v>
      </c>
      <c r="D14" s="20">
        <v>2</v>
      </c>
      <c r="E14" s="20">
        <v>32</v>
      </c>
      <c r="F14" s="20">
        <v>32</v>
      </c>
      <c r="G14" s="22"/>
      <c r="H14" s="22"/>
      <c r="I14" s="22"/>
      <c r="J14" s="22"/>
      <c r="K14" s="22" t="s">
        <v>86</v>
      </c>
      <c r="L14" s="7"/>
      <c r="M14" s="7"/>
      <c r="N14" s="7"/>
      <c r="O14" s="7"/>
      <c r="P14" s="80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4"/>
    </row>
    <row r="15" spans="1:166" ht="16.05" customHeight="1">
      <c r="A15" s="80"/>
      <c r="B15" s="21" t="s">
        <v>108</v>
      </c>
      <c r="C15" s="21" t="s">
        <v>109</v>
      </c>
      <c r="D15" s="20">
        <v>1</v>
      </c>
      <c r="E15" s="20">
        <v>16</v>
      </c>
      <c r="F15" s="20">
        <v>16</v>
      </c>
      <c r="G15" s="22" t="s">
        <v>23</v>
      </c>
      <c r="H15" s="7" t="s">
        <v>110</v>
      </c>
      <c r="I15" s="7"/>
      <c r="J15" s="7"/>
      <c r="K15" s="7"/>
      <c r="L15" s="7"/>
      <c r="M15" s="22"/>
      <c r="N15" s="24"/>
      <c r="O15" s="7"/>
      <c r="P15" s="80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4"/>
    </row>
    <row r="16" spans="1:166" ht="16.05" customHeight="1">
      <c r="A16" s="80"/>
      <c r="B16" s="21" t="s">
        <v>111</v>
      </c>
      <c r="C16" s="21" t="s">
        <v>112</v>
      </c>
      <c r="D16" s="20">
        <v>1</v>
      </c>
      <c r="E16" s="20">
        <v>16</v>
      </c>
      <c r="F16" s="20">
        <v>16</v>
      </c>
      <c r="G16" s="22" t="s">
        <v>23</v>
      </c>
      <c r="H16" s="7"/>
      <c r="I16" s="7"/>
      <c r="J16" s="7"/>
      <c r="K16" s="7"/>
      <c r="L16" s="7"/>
      <c r="M16" s="22" t="s">
        <v>110</v>
      </c>
      <c r="N16" s="24"/>
      <c r="O16" s="7"/>
      <c r="P16" s="80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4"/>
    </row>
    <row r="17" spans="1:166" ht="16.05" customHeight="1">
      <c r="A17" s="80"/>
      <c r="B17" s="21" t="s">
        <v>113</v>
      </c>
      <c r="C17" s="21" t="s">
        <v>114</v>
      </c>
      <c r="D17" s="20">
        <v>2</v>
      </c>
      <c r="E17" s="20">
        <v>32</v>
      </c>
      <c r="F17" s="20">
        <v>32</v>
      </c>
      <c r="G17" s="22" t="s">
        <v>115</v>
      </c>
      <c r="H17" s="7"/>
      <c r="I17" s="22" t="s">
        <v>86</v>
      </c>
      <c r="J17" s="7"/>
      <c r="K17" s="7"/>
      <c r="L17" s="7"/>
      <c r="M17" s="22"/>
      <c r="N17" s="24"/>
      <c r="O17" s="7"/>
      <c r="P17" s="80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4"/>
    </row>
    <row r="18" spans="1:166" ht="16.05" customHeight="1">
      <c r="A18" s="80"/>
      <c r="B18" s="21" t="s">
        <v>116</v>
      </c>
      <c r="C18" s="21" t="s">
        <v>24</v>
      </c>
      <c r="D18" s="20">
        <v>6</v>
      </c>
      <c r="E18" s="20">
        <v>96</v>
      </c>
      <c r="F18" s="20">
        <v>96</v>
      </c>
      <c r="G18" s="22"/>
      <c r="H18" s="7"/>
      <c r="I18" s="22" t="s">
        <v>86</v>
      </c>
      <c r="J18" s="22" t="s">
        <v>86</v>
      </c>
      <c r="K18" s="22" t="s">
        <v>86</v>
      </c>
      <c r="L18" s="7"/>
      <c r="M18" s="7"/>
      <c r="N18" s="7"/>
      <c r="O18" s="7"/>
      <c r="P18" s="22" t="s">
        <v>25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4"/>
    </row>
    <row r="19" spans="1:166" ht="16.05" customHeight="1">
      <c r="A19" s="80"/>
      <c r="B19" s="22" t="s">
        <v>117</v>
      </c>
      <c r="C19" s="21" t="s">
        <v>132</v>
      </c>
      <c r="D19" s="20">
        <f>SUM(D4:D18)</f>
        <v>37</v>
      </c>
      <c r="E19" s="20">
        <f>SUM(E4:E18)</f>
        <v>592</v>
      </c>
      <c r="F19" s="20">
        <f>SUM(F4:F18)</f>
        <v>592</v>
      </c>
      <c r="G19" s="22" t="s">
        <v>118</v>
      </c>
      <c r="H19" s="22" t="s">
        <v>119</v>
      </c>
      <c r="I19" s="22" t="s">
        <v>120</v>
      </c>
      <c r="J19" s="22" t="s">
        <v>121</v>
      </c>
      <c r="K19" s="22" t="s">
        <v>122</v>
      </c>
      <c r="L19" s="20"/>
      <c r="M19" s="7">
        <v>16</v>
      </c>
      <c r="N19" s="20"/>
      <c r="O19" s="7"/>
      <c r="P19" s="25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4"/>
    </row>
    <row r="20" spans="1:166" ht="15" customHeight="1">
      <c r="A20" s="80" t="s">
        <v>26</v>
      </c>
      <c r="B20" s="26" t="s">
        <v>56</v>
      </c>
      <c r="C20" s="27" t="str">
        <f>[1]教学安排一览表!D16</f>
        <v>影视作品赏析</v>
      </c>
      <c r="D20" s="28">
        <f>[1]教学安排一览表!E16</f>
        <v>2</v>
      </c>
      <c r="E20" s="28">
        <f>[1]教学安排一览表!F16</f>
        <v>32</v>
      </c>
      <c r="F20" s="28">
        <f>[1]教学安排一览表!G16</f>
        <v>32</v>
      </c>
      <c r="G20" s="29"/>
      <c r="H20" s="22"/>
      <c r="I20" s="20" t="s">
        <v>86</v>
      </c>
      <c r="J20" s="7"/>
      <c r="K20" s="7"/>
      <c r="L20" s="7"/>
      <c r="M20" s="7"/>
      <c r="N20" s="7"/>
      <c r="O20" s="7"/>
      <c r="P20" s="81" t="s">
        <v>22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4"/>
    </row>
    <row r="21" spans="1:166" ht="15" customHeight="1">
      <c r="A21" s="80"/>
      <c r="B21" s="26" t="s">
        <v>57</v>
      </c>
      <c r="C21" s="30" t="str">
        <f>[1]教学安排一览表!D17</f>
        <v>艺术概论</v>
      </c>
      <c r="D21" s="28">
        <f>[1]教学安排一览表!E17</f>
        <v>2</v>
      </c>
      <c r="E21" s="28">
        <f>[1]教学安排一览表!F17</f>
        <v>32</v>
      </c>
      <c r="F21" s="28">
        <f>[1]教学安排一览表!G17</f>
        <v>32</v>
      </c>
      <c r="G21" s="7"/>
      <c r="H21" s="22" t="s">
        <v>86</v>
      </c>
      <c r="I21" s="22"/>
      <c r="J21" s="7"/>
      <c r="K21" s="7"/>
      <c r="L21" s="7"/>
      <c r="M21" s="7"/>
      <c r="N21" s="7"/>
      <c r="O21" s="7"/>
      <c r="P21" s="8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4"/>
    </row>
    <row r="22" spans="1:166" ht="15" customHeight="1">
      <c r="A22" s="80"/>
      <c r="B22" s="26" t="s">
        <v>58</v>
      </c>
      <c r="C22" s="27" t="str">
        <f>[1]教学安排一览表!D18</f>
        <v>影视制作基础</v>
      </c>
      <c r="D22" s="28">
        <f>[1]教学安排一览表!E18</f>
        <v>4</v>
      </c>
      <c r="E22" s="28">
        <f>[1]教学安排一览表!F18</f>
        <v>64</v>
      </c>
      <c r="F22" s="28">
        <f>[1]教学安排一览表!G18</f>
        <v>64</v>
      </c>
      <c r="G22" s="7"/>
      <c r="H22" s="7" t="s">
        <v>99</v>
      </c>
      <c r="I22" s="7"/>
      <c r="J22" s="7"/>
      <c r="K22" s="22"/>
      <c r="L22" s="24"/>
      <c r="M22" s="7"/>
      <c r="N22" s="7"/>
      <c r="O22" s="7"/>
      <c r="P22" s="8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4"/>
    </row>
    <row r="23" spans="1:166" ht="15" customHeight="1">
      <c r="A23" s="80"/>
      <c r="B23" s="26" t="s">
        <v>59</v>
      </c>
      <c r="C23" s="27" t="str">
        <f>[1]教学安排一览表!D19</f>
        <v>中国法制史</v>
      </c>
      <c r="D23" s="28">
        <f>[1]教学安排一览表!E19</f>
        <v>2</v>
      </c>
      <c r="E23" s="28">
        <f>[1]教学安排一览表!F19</f>
        <v>32</v>
      </c>
      <c r="F23" s="28">
        <f>[1]教学安排一览表!G19</f>
        <v>32</v>
      </c>
      <c r="G23" s="7"/>
      <c r="H23" s="7" t="s">
        <v>123</v>
      </c>
      <c r="I23" s="7"/>
      <c r="J23" s="7"/>
      <c r="K23" s="22"/>
      <c r="L23" s="24"/>
      <c r="M23" s="7"/>
      <c r="N23" s="7"/>
      <c r="O23" s="7"/>
      <c r="P23" s="8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4"/>
    </row>
    <row r="24" spans="1:166" ht="15" customHeight="1">
      <c r="A24" s="80"/>
      <c r="B24" s="26" t="s">
        <v>60</v>
      </c>
      <c r="C24" s="27" t="str">
        <f>[1]教学安排一览表!D20</f>
        <v>法理学</v>
      </c>
      <c r="D24" s="28">
        <f>[1]教学安排一览表!E20</f>
        <v>4</v>
      </c>
      <c r="E24" s="28">
        <f>[1]教学安排一览表!F20</f>
        <v>64</v>
      </c>
      <c r="F24" s="28">
        <f>[1]教学安排一览表!G20</f>
        <v>64</v>
      </c>
      <c r="G24" s="20"/>
      <c r="H24" s="22" t="s">
        <v>99</v>
      </c>
      <c r="I24" s="31"/>
      <c r="J24" s="7"/>
      <c r="K24" s="7"/>
      <c r="L24" s="22"/>
      <c r="M24" s="24"/>
      <c r="N24" s="7"/>
      <c r="O24" s="7"/>
      <c r="P24" s="8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4"/>
    </row>
    <row r="25" spans="1:166" ht="15" customHeight="1">
      <c r="A25" s="80"/>
      <c r="B25" s="26" t="s">
        <v>61</v>
      </c>
      <c r="C25" s="32" t="str">
        <f>[1]教学安排一览表!D21</f>
        <v>影视财务管理</v>
      </c>
      <c r="D25" s="28">
        <f>[1]教学安排一览表!E21</f>
        <v>4</v>
      </c>
      <c r="E25" s="28">
        <f>[1]教学安排一览表!F21</f>
        <v>64</v>
      </c>
      <c r="F25" s="28">
        <f>[1]教学安排一览表!G21</f>
        <v>64</v>
      </c>
      <c r="G25" s="20"/>
      <c r="H25" s="22" t="s">
        <v>99</v>
      </c>
      <c r="I25" s="7"/>
      <c r="J25" s="22"/>
      <c r="K25" s="7"/>
      <c r="L25" s="7"/>
      <c r="M25" s="7"/>
      <c r="N25" s="7"/>
      <c r="O25" s="7"/>
      <c r="P25" s="8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4"/>
    </row>
    <row r="26" spans="1:166" ht="15" customHeight="1">
      <c r="A26" s="80"/>
      <c r="B26" s="26" t="s">
        <v>62</v>
      </c>
      <c r="C26" s="32" t="str">
        <f>[1]教学安排一览表!D22</f>
        <v>逻辑学</v>
      </c>
      <c r="D26" s="28">
        <f>[1]教学安排一览表!E22</f>
        <v>2</v>
      </c>
      <c r="E26" s="28">
        <f>[1]教学安排一览表!F22</f>
        <v>32</v>
      </c>
      <c r="F26" s="28">
        <f>[1]教学安排一览表!G22</f>
        <v>32</v>
      </c>
      <c r="G26" s="20"/>
      <c r="H26" s="22" t="s">
        <v>123</v>
      </c>
      <c r="I26" s="7"/>
      <c r="J26" s="22"/>
      <c r="K26" s="7"/>
      <c r="L26" s="7"/>
      <c r="M26" s="7"/>
      <c r="N26" s="7"/>
      <c r="O26" s="7"/>
      <c r="P26" s="8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4"/>
    </row>
    <row r="27" spans="1:166" ht="15" customHeight="1">
      <c r="A27" s="80"/>
      <c r="B27" s="26" t="s">
        <v>124</v>
      </c>
      <c r="C27" s="32" t="str">
        <f>[1]教学安排一览表!D23</f>
        <v>习近平法治思想概论</v>
      </c>
      <c r="D27" s="28">
        <f>[1]教学安排一览表!E23</f>
        <v>2</v>
      </c>
      <c r="E27" s="28">
        <f>[1]教学安排一览表!F23</f>
        <v>32</v>
      </c>
      <c r="F27" s="28">
        <f>[1]教学安排一览表!G23</f>
        <v>32</v>
      </c>
      <c r="G27" s="7"/>
      <c r="H27" s="7"/>
      <c r="I27" s="7" t="s">
        <v>123</v>
      </c>
      <c r="J27" s="22"/>
      <c r="K27" s="22"/>
      <c r="L27" s="7"/>
      <c r="M27" s="7"/>
      <c r="N27" s="7"/>
      <c r="O27" s="7"/>
      <c r="P27" s="8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4"/>
    </row>
    <row r="28" spans="1:166" ht="15" customHeight="1">
      <c r="A28" s="80"/>
      <c r="B28" s="22" t="s">
        <v>117</v>
      </c>
      <c r="C28" s="33" t="s">
        <v>96</v>
      </c>
      <c r="D28" s="20">
        <f>SUM(D20:D27)</f>
        <v>22</v>
      </c>
      <c r="E28" s="20">
        <v>352</v>
      </c>
      <c r="F28" s="20">
        <f>F20+F21+F22+F23+F26+F24+F25+F27</f>
        <v>352</v>
      </c>
      <c r="G28" s="22">
        <f>G20+G21</f>
        <v>0</v>
      </c>
      <c r="H28" s="7">
        <v>320</v>
      </c>
      <c r="I28" s="20">
        <v>32</v>
      </c>
      <c r="J28" s="7"/>
      <c r="K28" s="7"/>
      <c r="L28" s="7"/>
      <c r="M28" s="7"/>
      <c r="N28" s="7"/>
      <c r="O28" s="7"/>
      <c r="P28" s="8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4"/>
    </row>
    <row r="29" spans="1:166" ht="15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4"/>
    </row>
    <row r="30" spans="1:166" ht="15" customHeight="1">
      <c r="A30" s="81" t="s">
        <v>27</v>
      </c>
      <c r="B30" s="34" t="str">
        <f>[1]教学安排一览表!C25</f>
        <v>GL304050</v>
      </c>
      <c r="C30" s="35" t="str">
        <f>[1]教学安排一览表!D25</f>
        <v>宪法学</v>
      </c>
      <c r="D30" s="25">
        <f>[1]教学安排一览表!E25</f>
        <v>2</v>
      </c>
      <c r="E30" s="20">
        <f>[1]教学安排一览表!F25</f>
        <v>32</v>
      </c>
      <c r="F30" s="20">
        <f>[1]教学安排一览表!G25</f>
        <v>32</v>
      </c>
      <c r="G30" s="28"/>
      <c r="H30" s="22"/>
      <c r="I30" s="22" t="s">
        <v>86</v>
      </c>
      <c r="J30" s="22"/>
      <c r="K30" s="22"/>
      <c r="L30" s="22"/>
      <c r="M30" s="22"/>
      <c r="N30" s="7"/>
      <c r="O30" s="7"/>
      <c r="P30" s="80" t="s">
        <v>137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4"/>
    </row>
    <row r="31" spans="1:166" ht="15" customHeight="1">
      <c r="A31" s="82"/>
      <c r="B31" s="34" t="str">
        <f>[1]教学安排一览表!C26</f>
        <v>GL304060</v>
      </c>
      <c r="C31" s="35" t="str">
        <f>[1]教学安排一览表!D26</f>
        <v>刑法学</v>
      </c>
      <c r="D31" s="25">
        <f>[1]教学安排一览表!E26</f>
        <v>5</v>
      </c>
      <c r="E31" s="20">
        <f>[1]教学安排一览表!F26</f>
        <v>80</v>
      </c>
      <c r="F31" s="20">
        <f>[1]教学安排一览表!G26</f>
        <v>80</v>
      </c>
      <c r="G31" s="28"/>
      <c r="H31" s="22"/>
      <c r="I31" s="22" t="s">
        <v>125</v>
      </c>
      <c r="J31" s="33"/>
      <c r="K31" s="22"/>
      <c r="L31" s="22"/>
      <c r="M31" s="22"/>
      <c r="N31" s="7"/>
      <c r="O31" s="7"/>
      <c r="P31" s="80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4"/>
    </row>
    <row r="32" spans="1:166" ht="15" customHeight="1">
      <c r="A32" s="82"/>
      <c r="B32" s="34" t="str">
        <f>[1]教学安排一览表!C27</f>
        <v>GL304280</v>
      </c>
      <c r="C32" s="35" t="str">
        <f>[1]教学安排一览表!D27</f>
        <v>民法学</v>
      </c>
      <c r="D32" s="25">
        <f>[1]教学安排一览表!E27</f>
        <v>6</v>
      </c>
      <c r="E32" s="20">
        <f>[1]教学安排一览表!F27</f>
        <v>96</v>
      </c>
      <c r="F32" s="20">
        <f>[1]教学安排一览表!G27</f>
        <v>96</v>
      </c>
      <c r="G32" s="28"/>
      <c r="H32" s="22"/>
      <c r="I32" s="22" t="s">
        <v>65</v>
      </c>
      <c r="J32" s="22"/>
      <c r="K32" s="22"/>
      <c r="L32" s="22"/>
      <c r="M32" s="36"/>
      <c r="N32" s="7"/>
      <c r="O32" s="7"/>
      <c r="P32" s="80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4"/>
    </row>
    <row r="33" spans="1:166" ht="15" customHeight="1">
      <c r="A33" s="82"/>
      <c r="B33" s="34" t="str">
        <f>[1]教学安排一览表!C28</f>
        <v>GL304080</v>
      </c>
      <c r="C33" s="35" t="str">
        <f>[1]教学安排一览表!D28</f>
        <v>商法学</v>
      </c>
      <c r="D33" s="25">
        <f>[1]教学安排一览表!E28</f>
        <v>4</v>
      </c>
      <c r="E33" s="20">
        <f>[1]教学安排一览表!F28</f>
        <v>64</v>
      </c>
      <c r="F33" s="20">
        <f>[1]教学安排一览表!G28</f>
        <v>64</v>
      </c>
      <c r="G33" s="29"/>
      <c r="H33" s="22"/>
      <c r="I33" s="22" t="s">
        <v>64</v>
      </c>
      <c r="J33" s="22"/>
      <c r="K33" s="22"/>
      <c r="L33" s="22"/>
      <c r="M33" s="22"/>
      <c r="N33" s="7"/>
      <c r="O33" s="7"/>
      <c r="P33" s="80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4"/>
    </row>
    <row r="34" spans="1:166" ht="15" customHeight="1">
      <c r="A34" s="82"/>
      <c r="B34" s="34" t="str">
        <f>[1]教学安排一览表!C29</f>
        <v>GL304090</v>
      </c>
      <c r="C34" s="35" t="str">
        <f>[1]教学安排一览表!D29</f>
        <v>民事诉讼法学</v>
      </c>
      <c r="D34" s="25">
        <f>[1]教学安排一览表!E29</f>
        <v>4</v>
      </c>
      <c r="E34" s="20">
        <f>[1]教学安排一览表!F29</f>
        <v>64</v>
      </c>
      <c r="F34" s="20">
        <f>[1]教学安排一览表!G29</f>
        <v>64</v>
      </c>
      <c r="G34" s="28"/>
      <c r="H34" s="22"/>
      <c r="I34" s="22"/>
      <c r="J34" s="22" t="s">
        <v>64</v>
      </c>
      <c r="K34" s="22"/>
      <c r="L34" s="22"/>
      <c r="M34" s="22"/>
      <c r="N34" s="7"/>
      <c r="O34" s="7"/>
      <c r="P34" s="80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4"/>
    </row>
    <row r="35" spans="1:166" ht="15" customHeight="1">
      <c r="A35" s="82"/>
      <c r="B35" s="34" t="str">
        <f>[1]教学安排一览表!C30</f>
        <v>GL304110</v>
      </c>
      <c r="C35" s="35" t="str">
        <f>[1]教学安排一览表!D30</f>
        <v>行政法与行政诉讼法</v>
      </c>
      <c r="D35" s="25">
        <f>[1]教学安排一览表!E30</f>
        <v>4</v>
      </c>
      <c r="E35" s="20">
        <f>[1]教学安排一览表!F30</f>
        <v>64</v>
      </c>
      <c r="F35" s="20">
        <f>[1]教学安排一览表!G30</f>
        <v>64</v>
      </c>
      <c r="G35" s="28"/>
      <c r="H35" s="22"/>
      <c r="I35" s="22"/>
      <c r="J35" s="22"/>
      <c r="K35" s="22" t="s">
        <v>64</v>
      </c>
      <c r="L35" s="22"/>
      <c r="M35" s="33"/>
      <c r="N35" s="7"/>
      <c r="O35" s="7"/>
      <c r="P35" s="8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4"/>
    </row>
    <row r="36" spans="1:166" ht="15" customHeight="1">
      <c r="A36" s="82"/>
      <c r="B36" s="34" t="str">
        <f>[1]教学安排一览表!C31</f>
        <v>GL304120</v>
      </c>
      <c r="C36" s="35" t="str">
        <f>[1]教学安排一览表!D31</f>
        <v>刑事诉讼法</v>
      </c>
      <c r="D36" s="25">
        <f>[1]教学安排一览表!E31</f>
        <v>3</v>
      </c>
      <c r="E36" s="20">
        <f>[1]教学安排一览表!F31</f>
        <v>48</v>
      </c>
      <c r="F36" s="20">
        <f>[1]教学安排一览表!G31</f>
        <v>48</v>
      </c>
      <c r="G36" s="29"/>
      <c r="H36" s="22"/>
      <c r="I36" s="22"/>
      <c r="J36" s="22"/>
      <c r="K36" s="22" t="s">
        <v>91</v>
      </c>
      <c r="L36" s="22"/>
      <c r="M36" s="22"/>
      <c r="N36" s="7"/>
      <c r="O36" s="7"/>
      <c r="P36" s="80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4"/>
    </row>
    <row r="37" spans="1:166" ht="15" customHeight="1">
      <c r="A37" s="82"/>
      <c r="B37" s="34" t="str">
        <f>[1]教学安排一览表!C32</f>
        <v>GL304100</v>
      </c>
      <c r="C37" s="35" t="str">
        <f>[1]教学安排一览表!D32</f>
        <v>演讲与口才</v>
      </c>
      <c r="D37" s="25">
        <f>[1]教学安排一览表!E32</f>
        <v>2</v>
      </c>
      <c r="E37" s="20">
        <f>[1]教学安排一览表!F32</f>
        <v>32</v>
      </c>
      <c r="F37" s="20"/>
      <c r="G37" s="29" t="str">
        <f>[1]教学安排一览表!H32</f>
        <v>32</v>
      </c>
      <c r="H37" s="22" t="s">
        <v>63</v>
      </c>
      <c r="I37" s="22"/>
      <c r="J37" s="22"/>
      <c r="K37" s="22"/>
      <c r="L37" s="22"/>
      <c r="M37" s="22"/>
      <c r="N37" s="7"/>
      <c r="O37" s="7"/>
      <c r="P37" s="80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4"/>
    </row>
    <row r="38" spans="1:166" ht="15" customHeight="1">
      <c r="A38" s="82"/>
      <c r="B38" s="34" t="str">
        <f>[1]教学安排一览表!C33</f>
        <v>GL304130</v>
      </c>
      <c r="C38" s="35" t="str">
        <f>[1]教学安排一览表!D33</f>
        <v>知识产权管理</v>
      </c>
      <c r="D38" s="25">
        <f>[1]教学安排一览表!E33</f>
        <v>2</v>
      </c>
      <c r="E38" s="20">
        <f>[1]教学安排一览表!F33</f>
        <v>32</v>
      </c>
      <c r="F38" s="20">
        <f>[1]教学安排一览表!G33</f>
        <v>32</v>
      </c>
      <c r="G38" s="29"/>
      <c r="H38" s="22"/>
      <c r="I38" s="22"/>
      <c r="J38" s="22"/>
      <c r="K38" s="22" t="s">
        <v>63</v>
      </c>
      <c r="L38" s="22"/>
      <c r="M38" s="22"/>
      <c r="N38" s="7"/>
      <c r="O38" s="7"/>
      <c r="P38" s="80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4"/>
    </row>
    <row r="39" spans="1:166" ht="15" customHeight="1">
      <c r="A39" s="82"/>
      <c r="B39" s="34" t="str">
        <f>[1]教学安排一览表!C34</f>
        <v>GL304140</v>
      </c>
      <c r="C39" s="35" t="str">
        <f>[1]教学安排一览表!D34</f>
        <v>竞争法</v>
      </c>
      <c r="D39" s="25">
        <f>[1]教学安排一览表!E34</f>
        <v>2</v>
      </c>
      <c r="E39" s="20">
        <f>[1]教学安排一览表!F34</f>
        <v>32</v>
      </c>
      <c r="F39" s="20">
        <f>[1]教学安排一览表!G34</f>
        <v>32</v>
      </c>
      <c r="G39" s="29"/>
      <c r="H39" s="22"/>
      <c r="I39" s="22"/>
      <c r="J39" s="22"/>
      <c r="K39" s="22"/>
      <c r="L39" s="22"/>
      <c r="M39" s="22" t="s">
        <v>63</v>
      </c>
      <c r="N39" s="7"/>
      <c r="O39" s="7"/>
      <c r="P39" s="80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4"/>
    </row>
    <row r="40" spans="1:166" ht="15" customHeight="1">
      <c r="A40" s="82"/>
      <c r="B40" s="34" t="str">
        <f>[1]教学安排一览表!C35</f>
        <v>GL304230</v>
      </c>
      <c r="C40" s="35" t="str">
        <f>[1]教学安排一览表!D35</f>
        <v>国际法</v>
      </c>
      <c r="D40" s="25">
        <f>[1]教学安排一览表!E35</f>
        <v>2</v>
      </c>
      <c r="E40" s="20">
        <f>[1]教学安排一览表!F35</f>
        <v>32</v>
      </c>
      <c r="F40" s="20">
        <f>[1]教学安排一览表!G35</f>
        <v>32</v>
      </c>
      <c r="G40" s="29"/>
      <c r="H40" s="22"/>
      <c r="I40" s="22"/>
      <c r="J40" s="22"/>
      <c r="K40" s="22"/>
      <c r="L40" s="22"/>
      <c r="M40" s="22" t="s">
        <v>63</v>
      </c>
      <c r="N40" s="7"/>
      <c r="O40" s="7"/>
      <c r="P40" s="80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4"/>
    </row>
    <row r="41" spans="1:166" ht="15" customHeight="1">
      <c r="A41" s="82"/>
      <c r="B41" s="34" t="str">
        <f>[1]教学安排一览表!C36</f>
        <v>GL304240</v>
      </c>
      <c r="C41" s="35" t="str">
        <f>[1]教学安排一览表!D36</f>
        <v>国际私法</v>
      </c>
      <c r="D41" s="25">
        <f>[1]教学安排一览表!E36</f>
        <v>2</v>
      </c>
      <c r="E41" s="20">
        <f>[1]教学安排一览表!F36</f>
        <v>32</v>
      </c>
      <c r="F41" s="20">
        <f>[1]教学安排一览表!G36</f>
        <v>32</v>
      </c>
      <c r="G41" s="29"/>
      <c r="H41" s="22"/>
      <c r="I41" s="22"/>
      <c r="J41" s="22"/>
      <c r="K41" s="22"/>
      <c r="L41" s="22"/>
      <c r="M41" s="22" t="s">
        <v>63</v>
      </c>
      <c r="N41" s="7"/>
      <c r="O41" s="7"/>
      <c r="P41" s="8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4"/>
    </row>
    <row r="42" spans="1:166" ht="15" customHeight="1">
      <c r="A42" s="82"/>
      <c r="B42" s="34" t="str">
        <f>[1]教学安排一览表!C37</f>
        <v>GL304250</v>
      </c>
      <c r="C42" s="35" t="str">
        <f>[1]教学安排一览表!D37</f>
        <v>国际经济法</v>
      </c>
      <c r="D42" s="25">
        <f>[1]教学安排一览表!E37</f>
        <v>2</v>
      </c>
      <c r="E42" s="20">
        <f>[1]教学安排一览表!F37</f>
        <v>32</v>
      </c>
      <c r="F42" s="20">
        <f>[1]教学安排一览表!G37</f>
        <v>32</v>
      </c>
      <c r="G42" s="29"/>
      <c r="H42" s="22"/>
      <c r="I42" s="22"/>
      <c r="J42" s="22"/>
      <c r="K42" s="22"/>
      <c r="L42" s="22"/>
      <c r="M42" s="22" t="s">
        <v>63</v>
      </c>
      <c r="N42" s="7"/>
      <c r="O42" s="7"/>
      <c r="P42" s="80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4"/>
    </row>
    <row r="43" spans="1:166" ht="15" customHeight="1">
      <c r="A43" s="82"/>
      <c r="B43" s="34" t="str">
        <f>[1]教学安排一览表!C38</f>
        <v>GL304260</v>
      </c>
      <c r="C43" s="35" t="str">
        <f>[1]教学安排一览表!D38</f>
        <v>法律专业英语</v>
      </c>
      <c r="D43" s="25">
        <f>[1]教学安排一览表!E38</f>
        <v>2</v>
      </c>
      <c r="E43" s="20">
        <f>[1]教学安排一览表!F38</f>
        <v>32</v>
      </c>
      <c r="F43" s="20">
        <f>[1]教学安排一览表!G38</f>
        <v>32</v>
      </c>
      <c r="G43" s="28"/>
      <c r="H43" s="22"/>
      <c r="I43" s="22"/>
      <c r="J43" s="22"/>
      <c r="K43" s="22"/>
      <c r="L43" s="22"/>
      <c r="M43" s="22" t="s">
        <v>63</v>
      </c>
      <c r="N43" s="7"/>
      <c r="O43" s="7"/>
      <c r="P43" s="80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4"/>
    </row>
    <row r="44" spans="1:166" ht="15" customHeight="1">
      <c r="A44" s="82"/>
      <c r="B44" s="34" t="str">
        <f>[1]教学安排一览表!C39</f>
        <v>GL304180</v>
      </c>
      <c r="C44" s="35" t="str">
        <f>[1]教学安排一览表!D39</f>
        <v>娱乐法</v>
      </c>
      <c r="D44" s="25">
        <f>[1]教学安排一览表!E39</f>
        <v>2</v>
      </c>
      <c r="E44" s="20">
        <f>[1]教学安排一览表!F39</f>
        <v>32</v>
      </c>
      <c r="F44" s="20">
        <f>[1]教学安排一览表!G39</f>
        <v>32</v>
      </c>
      <c r="G44" s="29"/>
      <c r="H44" s="22"/>
      <c r="I44" s="22"/>
      <c r="J44" s="22"/>
      <c r="K44" s="22"/>
      <c r="L44" s="22" t="s">
        <v>52</v>
      </c>
      <c r="M44" s="22"/>
      <c r="N44" s="7"/>
      <c r="O44" s="7"/>
      <c r="P44" s="80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4"/>
    </row>
    <row r="45" spans="1:166" ht="15" customHeight="1">
      <c r="A45" s="82"/>
      <c r="B45" s="34" t="str">
        <f>[1]教学安排一览表!C40</f>
        <v>GL304190</v>
      </c>
      <c r="C45" s="35" t="str">
        <f>[1]教学安排一览表!D40</f>
        <v>知识产权文献检索与应用</v>
      </c>
      <c r="D45" s="25">
        <f>[1]教学安排一览表!E40</f>
        <v>2</v>
      </c>
      <c r="E45" s="20">
        <f>[1]教学安排一览表!F40</f>
        <v>32</v>
      </c>
      <c r="F45" s="20"/>
      <c r="G45" s="28" t="str">
        <f>[1]教学安排一览表!H40</f>
        <v>32</v>
      </c>
      <c r="H45" s="22"/>
      <c r="I45" s="22"/>
      <c r="J45" s="22"/>
      <c r="K45" s="22"/>
      <c r="L45" s="22"/>
      <c r="M45" s="22" t="s">
        <v>86</v>
      </c>
      <c r="N45" s="7"/>
      <c r="O45" s="7"/>
      <c r="P45" s="80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4"/>
    </row>
    <row r="46" spans="1:166" ht="15" customHeight="1">
      <c r="A46" s="82"/>
      <c r="B46" s="37" t="str">
        <f>[1]教学安排一览表!$C$42</f>
        <v>GL304200</v>
      </c>
      <c r="C46" s="38" t="s">
        <v>73</v>
      </c>
      <c r="D46" s="39">
        <v>2</v>
      </c>
      <c r="E46" s="40">
        <v>32</v>
      </c>
      <c r="F46" s="40">
        <v>32</v>
      </c>
      <c r="G46" s="41"/>
      <c r="H46" s="42"/>
      <c r="I46" s="42"/>
      <c r="J46" s="42"/>
      <c r="K46" s="42"/>
      <c r="L46" s="42" t="s">
        <v>86</v>
      </c>
      <c r="M46" s="42"/>
      <c r="N46" s="43"/>
      <c r="O46" s="43"/>
      <c r="P46" s="87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4"/>
    </row>
    <row r="47" spans="1:166" ht="15" customHeight="1">
      <c r="A47" s="82"/>
      <c r="B47" s="34" t="s">
        <v>75</v>
      </c>
      <c r="C47" s="35" t="str">
        <f>[1]教学安排一览表!D41</f>
        <v>毕业论文写作</v>
      </c>
      <c r="D47" s="25">
        <f>[1]教学安排一览表!E41</f>
        <v>1</v>
      </c>
      <c r="E47" s="20">
        <f>[1]教学安排一览表!F41</f>
        <v>16</v>
      </c>
      <c r="F47" s="20">
        <f>[1]教学安排一览表!G41</f>
        <v>16</v>
      </c>
      <c r="G47" s="29"/>
      <c r="H47" s="22"/>
      <c r="I47" s="22"/>
      <c r="J47" s="22"/>
      <c r="K47" s="22"/>
      <c r="L47" s="22"/>
      <c r="M47" s="22"/>
      <c r="N47" s="7" t="s">
        <v>126</v>
      </c>
      <c r="O47" s="7"/>
      <c r="P47" s="8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4"/>
    </row>
    <row r="48" spans="1:166" ht="15" customHeight="1">
      <c r="A48" s="83"/>
      <c r="B48" s="22" t="s">
        <v>51</v>
      </c>
      <c r="C48" s="21" t="s">
        <v>133</v>
      </c>
      <c r="D48" s="20">
        <f>SUM(D30:D47)</f>
        <v>49</v>
      </c>
      <c r="E48" s="20">
        <f>SUM(E30:E47)</f>
        <v>784</v>
      </c>
      <c r="F48" s="20">
        <f>SUM(F30:F47)</f>
        <v>720</v>
      </c>
      <c r="G48" s="44">
        <v>64</v>
      </c>
      <c r="H48" s="44">
        <v>32</v>
      </c>
      <c r="I48" s="44">
        <v>272</v>
      </c>
      <c r="J48" s="44">
        <v>64</v>
      </c>
      <c r="K48" s="44">
        <v>144</v>
      </c>
      <c r="L48" s="44">
        <v>64</v>
      </c>
      <c r="M48" s="44">
        <v>192</v>
      </c>
      <c r="N48" s="44">
        <v>16</v>
      </c>
      <c r="O48" s="7"/>
      <c r="P48" s="8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4"/>
    </row>
    <row r="49" spans="4:15" ht="13.5" customHeight="1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4:15" ht="13.5" customHeight="1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4:15" ht="13.5" customHeight="1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4:15" ht="13.5" customHeight="1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4:15" ht="13.5" customHeight="1"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4:15" ht="13.5" customHeight="1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4:15" ht="13.5" customHeight="1"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4:15" ht="13.5" customHeight="1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4:15" ht="13.5" customHeight="1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4:15" ht="13.5" customHeight="1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4:15" ht="13.5" customHeight="1"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4:15" ht="13.5" customHeight="1"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4:15" ht="13.5" customHeight="1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4:15" ht="13.5" customHeight="1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4:15" ht="13.5" customHeight="1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4:15" ht="13.5" customHeight="1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4:15" ht="13.5" customHeight="1"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4:15" ht="13.5" customHeight="1"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4:15" ht="13.5" customHeight="1"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4:15" ht="13.5" customHeight="1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4:15" ht="13.5" customHeight="1"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4:15" ht="13.5" customHeight="1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4:15" ht="13.5" customHeight="1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4:15" ht="13.5" customHeight="1"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4:15" ht="13.5" customHeight="1"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4:15" ht="13.5" customHeight="1"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4:15" ht="13.5" customHeight="1"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4:15" ht="13.5" customHeight="1"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4:15" ht="13.5" customHeight="1"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4:15" ht="13.5" customHeight="1"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4:15" ht="13.5" customHeight="1"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4:15" ht="13.5" customHeight="1"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4:15" ht="13.5" customHeight="1"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4:15" ht="13.5" customHeight="1"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4:15" ht="13.5" customHeight="1"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4:15" ht="13.5" customHeight="1"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4:15" ht="13.5" customHeight="1"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4:15" ht="13.5" customHeight="1"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4:15" ht="13.5" customHeight="1"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4:15" ht="13.5" customHeight="1"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4:15" ht="13.5" customHeight="1"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4:15" ht="13.5" customHeight="1"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4:15" ht="13.5" customHeight="1"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4:15" ht="13.5" customHeight="1"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4:15" ht="13.5" customHeight="1"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4:15" ht="13.5" customHeight="1"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4:15" ht="13.5" customHeight="1"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4:15" ht="13.5" customHeight="1"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4:15" ht="13.5" customHeight="1"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4:15" ht="13.5" customHeight="1"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4:15" ht="13.5" customHeight="1"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4:15" ht="13.5" customHeight="1"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4:15" ht="13.5" customHeight="1"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4:15" ht="13.5" customHeight="1"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4:15" ht="13.5" customHeight="1"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4:15" ht="13.5" customHeight="1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4:15" ht="13.5" customHeight="1"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4:15" ht="13.5" customHeight="1"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4:15" ht="13.5" customHeight="1"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4:15" ht="13.5" customHeight="1"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4:15" ht="13.5" customHeight="1"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4:15" ht="13.5" customHeight="1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4:15" ht="13.5" customHeight="1"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4:15" ht="13.5" customHeight="1"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4:15" ht="13.5" customHeight="1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4:15" ht="13.5" customHeight="1"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</sheetData>
  <mergeCells count="16">
    <mergeCell ref="A1:P1"/>
    <mergeCell ref="E2:E3"/>
    <mergeCell ref="P2:P3"/>
    <mergeCell ref="F2:G2"/>
    <mergeCell ref="H2:O2"/>
    <mergeCell ref="C2:C3"/>
    <mergeCell ref="D2:D3"/>
    <mergeCell ref="A2:A3"/>
    <mergeCell ref="B2:B3"/>
    <mergeCell ref="P4:P17"/>
    <mergeCell ref="A4:A19"/>
    <mergeCell ref="A20:A28"/>
    <mergeCell ref="A30:A48"/>
    <mergeCell ref="P20:P28"/>
    <mergeCell ref="A29:P29"/>
    <mergeCell ref="P30:P48"/>
  </mergeCells>
  <phoneticPr fontId="5" type="noConversion"/>
  <printOptions horizontalCentered="1"/>
  <pageMargins left="0.19685039370078741" right="0.16" top="0.19685039370078741" bottom="0.19685039370078741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92"/>
  <sheetViews>
    <sheetView showGridLines="0" workbookViewId="0">
      <selection activeCell="S19" sqref="S19"/>
    </sheetView>
  </sheetViews>
  <sheetFormatPr defaultColWidth="8.88671875" defaultRowHeight="13.5" customHeight="1"/>
  <cols>
    <col min="1" max="1" width="4.6640625" style="15" customWidth="1"/>
    <col min="2" max="2" width="9.33203125" style="15" customWidth="1"/>
    <col min="3" max="3" width="22.6640625" style="15" customWidth="1"/>
    <col min="4" max="4" width="4" style="15" customWidth="1"/>
    <col min="5" max="5" width="6.21875" style="15" customWidth="1"/>
    <col min="6" max="6" width="6" style="15" customWidth="1"/>
    <col min="7" max="7" width="5.33203125" style="15" customWidth="1"/>
    <col min="8" max="8" width="5.21875" style="15" customWidth="1"/>
    <col min="9" max="9" width="5" style="15" customWidth="1"/>
    <col min="10" max="10" width="5.5546875" style="15" customWidth="1"/>
    <col min="11" max="11" width="5.33203125" style="15" customWidth="1"/>
    <col min="12" max="13" width="5" style="15" customWidth="1"/>
    <col min="14" max="14" width="4.5546875" style="15" customWidth="1"/>
    <col min="15" max="15" width="5" style="15" customWidth="1"/>
    <col min="16" max="16" width="4.6640625" style="15" customWidth="1"/>
    <col min="17" max="16384" width="8.88671875" style="15"/>
  </cols>
  <sheetData>
    <row r="1" spans="1:166" s="12" customFormat="1" ht="36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1"/>
    </row>
    <row r="2" spans="1:166" ht="16.05" customHeight="1">
      <c r="A2" s="80" t="s">
        <v>14</v>
      </c>
      <c r="B2" s="80" t="s">
        <v>15</v>
      </c>
      <c r="C2" s="89" t="s">
        <v>16</v>
      </c>
      <c r="D2" s="89" t="s">
        <v>17</v>
      </c>
      <c r="E2" s="89" t="s">
        <v>18</v>
      </c>
      <c r="F2" s="92" t="s">
        <v>19</v>
      </c>
      <c r="G2" s="93"/>
      <c r="H2" s="89" t="s">
        <v>20</v>
      </c>
      <c r="I2" s="90"/>
      <c r="J2" s="90"/>
      <c r="K2" s="90"/>
      <c r="L2" s="90"/>
      <c r="M2" s="90"/>
      <c r="N2" s="90"/>
      <c r="O2" s="90"/>
      <c r="P2" s="80" t="s">
        <v>21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4"/>
    </row>
    <row r="3" spans="1:166" ht="26.25" customHeight="1">
      <c r="A3" s="91"/>
      <c r="B3" s="90"/>
      <c r="C3" s="90"/>
      <c r="D3" s="90"/>
      <c r="E3" s="90"/>
      <c r="F3" s="19" t="s">
        <v>81</v>
      </c>
      <c r="G3" s="19" t="s">
        <v>82</v>
      </c>
      <c r="H3" s="20">
        <v>1</v>
      </c>
      <c r="I3" s="20">
        <v>2</v>
      </c>
      <c r="J3" s="20">
        <v>3</v>
      </c>
      <c r="K3" s="20">
        <v>4</v>
      </c>
      <c r="L3" s="20">
        <v>5</v>
      </c>
      <c r="M3" s="20">
        <v>6</v>
      </c>
      <c r="N3" s="20">
        <v>7</v>
      </c>
      <c r="O3" s="20">
        <v>8</v>
      </c>
      <c r="P3" s="91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4"/>
    </row>
    <row r="4" spans="1:166" ht="15" customHeight="1">
      <c r="A4" s="80" t="s">
        <v>28</v>
      </c>
      <c r="B4" s="34" t="str">
        <f>'[1]    教学安排一览表（续）'!C4</f>
        <v>GL404220</v>
      </c>
      <c r="C4" s="21" t="str">
        <f>'[1]    教学安排一览表（续）'!D4</f>
        <v>影视法律实务</v>
      </c>
      <c r="D4" s="20">
        <f>'[1]    教学安排一览表（续）'!E4</f>
        <v>4</v>
      </c>
      <c r="E4" s="20">
        <f>'[1]    教学安排一览表（续）'!F4</f>
        <v>64</v>
      </c>
      <c r="F4" s="20">
        <f>'[1]    教学安排一览表（续）'!G4</f>
        <v>64</v>
      </c>
      <c r="G4" s="20"/>
      <c r="H4" s="22"/>
      <c r="I4" s="22"/>
      <c r="J4" s="22" t="s">
        <v>64</v>
      </c>
      <c r="K4" s="7"/>
      <c r="L4" s="7"/>
      <c r="M4" s="7"/>
      <c r="N4" s="7"/>
      <c r="O4" s="7"/>
      <c r="P4" s="81" t="s">
        <v>22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4"/>
    </row>
    <row r="5" spans="1:166" ht="15" customHeight="1">
      <c r="A5" s="80"/>
      <c r="B5" s="34" t="str">
        <f>'[1]    教学安排一览表（续）'!C5</f>
        <v>GL404360</v>
      </c>
      <c r="C5" s="21" t="str">
        <f>'[1]    教学安排一览表（续）'!D5</f>
        <v>知识产权总论</v>
      </c>
      <c r="D5" s="20">
        <f>'[1]    教学安排一览表（续）'!E5</f>
        <v>2</v>
      </c>
      <c r="E5" s="20">
        <f>'[1]    教学安排一览表（续）'!F5</f>
        <v>32</v>
      </c>
      <c r="F5" s="20">
        <f>'[1]    教学安排一览表（续）'!G5</f>
        <v>32</v>
      </c>
      <c r="G5" s="20"/>
      <c r="H5" s="22"/>
      <c r="I5" s="7" t="s">
        <v>63</v>
      </c>
      <c r="J5" s="22"/>
      <c r="K5" s="22"/>
      <c r="L5" s="7"/>
      <c r="M5" s="7"/>
      <c r="N5" s="7"/>
      <c r="O5" s="7"/>
      <c r="P5" s="8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4"/>
    </row>
    <row r="6" spans="1:166" ht="15" customHeight="1">
      <c r="A6" s="80"/>
      <c r="B6" s="34" t="str">
        <f>'[1]    教学安排一览表（续）'!C6</f>
        <v>GL404410</v>
      </c>
      <c r="C6" s="21" t="str">
        <f>'[1]    教学安排一览表（续）'!D6</f>
        <v>著作权法</v>
      </c>
      <c r="D6" s="20">
        <f>'[1]    教学安排一览表（续）'!E6</f>
        <v>4</v>
      </c>
      <c r="E6" s="20">
        <f>'[1]    教学安排一览表（续）'!F6</f>
        <v>64</v>
      </c>
      <c r="F6" s="20">
        <f>'[1]    教学安排一览表（续）'!G6</f>
        <v>64</v>
      </c>
      <c r="G6" s="20"/>
      <c r="H6" s="7"/>
      <c r="I6" s="22"/>
      <c r="J6" s="22" t="s">
        <v>64</v>
      </c>
      <c r="K6" s="22"/>
      <c r="L6" s="22"/>
      <c r="M6" s="7"/>
      <c r="N6" s="7"/>
      <c r="O6" s="7"/>
      <c r="P6" s="8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4"/>
    </row>
    <row r="7" spans="1:166" ht="15" customHeight="1">
      <c r="A7" s="80"/>
      <c r="B7" s="34" t="str">
        <f>'[1]    教学安排一览表（续）'!C7</f>
        <v>GL404380</v>
      </c>
      <c r="C7" s="21" t="str">
        <f>'[1]    教学安排一览表（续）'!D7</f>
        <v>专利法</v>
      </c>
      <c r="D7" s="20">
        <f>'[1]    教学安排一览表（续）'!E7</f>
        <v>2</v>
      </c>
      <c r="E7" s="20">
        <f>'[1]    教学安排一览表（续）'!F7</f>
        <v>32</v>
      </c>
      <c r="F7" s="20">
        <f>'[1]    教学安排一览表（续）'!G7</f>
        <v>32</v>
      </c>
      <c r="G7" s="20"/>
      <c r="H7" s="7"/>
      <c r="I7" s="7"/>
      <c r="J7" s="7"/>
      <c r="K7" s="22" t="s">
        <v>63</v>
      </c>
      <c r="L7" s="22"/>
      <c r="M7" s="7"/>
      <c r="N7" s="7"/>
      <c r="O7" s="7"/>
      <c r="P7" s="8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4"/>
    </row>
    <row r="8" spans="1:166" ht="15" customHeight="1">
      <c r="A8" s="80"/>
      <c r="B8" s="34" t="str">
        <f>'[1]    教学安排一览表（续）'!C8</f>
        <v>GL404390</v>
      </c>
      <c r="C8" s="21" t="str">
        <f>'[1]    教学安排一览表（续）'!D8</f>
        <v>商标法</v>
      </c>
      <c r="D8" s="20">
        <f>'[1]    教学安排一览表（续）'!E8</f>
        <v>2</v>
      </c>
      <c r="E8" s="20">
        <f>'[1]    教学安排一览表（续）'!F8</f>
        <v>32</v>
      </c>
      <c r="F8" s="20">
        <f>'[1]    教学安排一览表（续）'!G8</f>
        <v>32</v>
      </c>
      <c r="G8" s="20"/>
      <c r="H8" s="7"/>
      <c r="I8" s="31"/>
      <c r="J8" s="22"/>
      <c r="K8" s="7"/>
      <c r="L8" s="22" t="s">
        <v>63</v>
      </c>
      <c r="M8" s="22"/>
      <c r="N8" s="7"/>
      <c r="O8" s="7"/>
      <c r="P8" s="82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4"/>
    </row>
    <row r="9" spans="1:166" ht="15" customHeight="1">
      <c r="A9" s="80"/>
      <c r="B9" s="34" t="str">
        <f>'[1]    教学安排一览表（续）'!C9</f>
        <v>GL404400</v>
      </c>
      <c r="C9" s="21" t="str">
        <f>'[1]    教学安排一览表（续）'!D9</f>
        <v>影视法务案例分析</v>
      </c>
      <c r="D9" s="20">
        <f>'[1]    教学安排一览表（续）'!E9</f>
        <v>3</v>
      </c>
      <c r="E9" s="20">
        <f>'[1]    教学安排一览表（续）'!F9</f>
        <v>48</v>
      </c>
      <c r="F9" s="20"/>
      <c r="G9" s="20">
        <f>'[1]    教学安排一览表（续）'!H9</f>
        <v>48</v>
      </c>
      <c r="H9" s="7"/>
      <c r="I9" s="7"/>
      <c r="J9" s="7"/>
      <c r="K9" s="22"/>
      <c r="L9" s="22" t="s">
        <v>131</v>
      </c>
      <c r="M9" s="22"/>
      <c r="N9" s="7"/>
      <c r="O9" s="7"/>
      <c r="P9" s="8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4"/>
    </row>
    <row r="10" spans="1:166" ht="15" customHeight="1">
      <c r="A10" s="80"/>
      <c r="B10" s="34" t="str">
        <f>'[1]    教学安排一览表（续）'!C10</f>
        <v>GL404340</v>
      </c>
      <c r="C10" s="21" t="str">
        <f>'[1]    教学安排一览表（续）'!D10</f>
        <v>法律文书写作</v>
      </c>
      <c r="D10" s="20">
        <f>'[1]    教学安排一览表（续）'!E10</f>
        <v>2</v>
      </c>
      <c r="E10" s="20">
        <f>'[1]    教学安排一览表（续）'!F10</f>
        <v>32</v>
      </c>
      <c r="F10" s="20"/>
      <c r="G10" s="20">
        <f>'[1]    教学安排一览表（续）'!H10</f>
        <v>32</v>
      </c>
      <c r="H10" s="22"/>
      <c r="I10" s="22"/>
      <c r="J10" s="22"/>
      <c r="K10" s="7"/>
      <c r="L10" s="7"/>
      <c r="M10" s="22" t="s">
        <v>123</v>
      </c>
      <c r="N10" s="7"/>
      <c r="O10" s="7"/>
      <c r="P10" s="8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4"/>
    </row>
    <row r="11" spans="1:166" ht="15" customHeight="1">
      <c r="A11" s="80"/>
      <c r="B11" s="34" t="str">
        <f>'[1]    教学安排一览表（续）'!C11</f>
        <v>GL404350</v>
      </c>
      <c r="C11" s="21" t="str">
        <f>'[1]    教学安排一览表（续）'!D11</f>
        <v>模拟法庭及法庭辩论技巧</v>
      </c>
      <c r="D11" s="20">
        <f>'[1]    教学安排一览表（续）'!E11</f>
        <v>2</v>
      </c>
      <c r="E11" s="20">
        <f>'[1]    教学安排一览表（续）'!F11</f>
        <v>32</v>
      </c>
      <c r="F11" s="20"/>
      <c r="G11" s="20">
        <f>'[1]    教学安排一览表（续）'!H11</f>
        <v>32</v>
      </c>
      <c r="H11" s="7"/>
      <c r="I11" s="22"/>
      <c r="J11" s="7"/>
      <c r="K11" s="7"/>
      <c r="L11" s="7"/>
      <c r="M11" s="22" t="s">
        <v>123</v>
      </c>
      <c r="N11" s="7"/>
      <c r="O11" s="7"/>
      <c r="P11" s="82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7"/>
    </row>
    <row r="12" spans="1:166" ht="15" customHeight="1">
      <c r="A12" s="80"/>
      <c r="B12" s="34" t="str">
        <f>'[1]    教学安排一览表（续）'!C12</f>
        <v>GL404260</v>
      </c>
      <c r="C12" s="21" t="str">
        <f>'[1]    教学安排一览表（续）'!D12</f>
        <v>法律职业资格导论</v>
      </c>
      <c r="D12" s="20">
        <f>'[1]    教学安排一览表（续）'!E12</f>
        <v>16</v>
      </c>
      <c r="E12" s="20">
        <f>'[1]    教学安排一览表（续）'!F12</f>
        <v>256</v>
      </c>
      <c r="F12" s="20">
        <f>'[1]    教学安排一览表（续）'!G12</f>
        <v>256</v>
      </c>
      <c r="G12" s="20"/>
      <c r="H12" s="7"/>
      <c r="I12" s="22"/>
      <c r="J12" s="22"/>
      <c r="K12" s="7"/>
      <c r="L12" s="22" t="s">
        <v>127</v>
      </c>
      <c r="M12" s="22" t="s">
        <v>127</v>
      </c>
      <c r="N12" s="7"/>
      <c r="O12" s="7"/>
      <c r="P12" s="8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</row>
    <row r="13" spans="1:166" ht="13.5" customHeight="1">
      <c r="A13" s="80"/>
      <c r="B13" s="22" t="s">
        <v>117</v>
      </c>
      <c r="C13" s="21" t="s">
        <v>134</v>
      </c>
      <c r="D13" s="20">
        <f>SUM(D4:D12)</f>
        <v>37</v>
      </c>
      <c r="E13" s="20">
        <f>SUM(E4:E12)</f>
        <v>592</v>
      </c>
      <c r="F13" s="20">
        <f>SUM(F4:F12)</f>
        <v>480</v>
      </c>
      <c r="G13" s="20">
        <f>SUM(G4:G12)</f>
        <v>112</v>
      </c>
      <c r="H13" s="20"/>
      <c r="I13" s="20">
        <v>32</v>
      </c>
      <c r="J13" s="20">
        <v>128</v>
      </c>
      <c r="K13" s="20">
        <v>32</v>
      </c>
      <c r="L13" s="20">
        <v>208</v>
      </c>
      <c r="M13" s="20">
        <v>192</v>
      </c>
      <c r="N13" s="20">
        <f>SUM(N4:N12)</f>
        <v>0</v>
      </c>
      <c r="O13" s="7"/>
      <c r="P13" s="94"/>
    </row>
    <row r="14" spans="1:166" ht="13.5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166" ht="13.5" customHeight="1">
      <c r="A15" s="80" t="s">
        <v>44</v>
      </c>
      <c r="B15" s="45" t="str">
        <f>'[1]    教学安排一览表（续）'!C15</f>
        <v>XS101040</v>
      </c>
      <c r="C15" s="21" t="str">
        <f>'[1]    教学安排一览表（续）'!D15</f>
        <v>军事训练</v>
      </c>
      <c r="D15" s="20">
        <f>'[1]    教学安排一览表（续）'!E15</f>
        <v>2</v>
      </c>
      <c r="E15" s="20">
        <f>'[1]    教学安排一览表（续）'!F15</f>
        <v>32</v>
      </c>
      <c r="F15" s="20"/>
      <c r="G15" s="20">
        <f>'[1]    教学安排一览表（续）'!H15</f>
        <v>32</v>
      </c>
      <c r="H15" s="28" t="s">
        <v>128</v>
      </c>
      <c r="I15" s="22"/>
      <c r="J15" s="22"/>
      <c r="K15" s="7"/>
      <c r="L15" s="7"/>
      <c r="M15" s="7"/>
      <c r="N15" s="7"/>
      <c r="O15" s="7"/>
      <c r="P15" s="80" t="s">
        <v>22</v>
      </c>
    </row>
    <row r="16" spans="1:166" ht="13.5" customHeight="1">
      <c r="A16" s="80"/>
      <c r="B16" s="45" t="str">
        <f>'[1]    教学安排一览表（续）'!C16</f>
        <v>GL404310</v>
      </c>
      <c r="C16" s="21" t="str">
        <f>'[1]    教学安排一览表（续）'!D16</f>
        <v>第一学年小学期（社会实践）</v>
      </c>
      <c r="D16" s="20">
        <f>'[1]    教学安排一览表（续）'!E16</f>
        <v>2</v>
      </c>
      <c r="E16" s="20">
        <f>'[1]    教学安排一览表（续）'!F16</f>
        <v>32</v>
      </c>
      <c r="F16" s="20"/>
      <c r="G16" s="20">
        <f>'[1]    教学安排一览表（续）'!H16</f>
        <v>32</v>
      </c>
      <c r="H16" s="7"/>
      <c r="I16" s="7"/>
      <c r="J16" s="46" t="s">
        <v>128</v>
      </c>
      <c r="K16" s="22"/>
      <c r="L16" s="7"/>
      <c r="M16" s="7"/>
      <c r="N16" s="7"/>
      <c r="O16" s="7"/>
      <c r="P16" s="80"/>
    </row>
    <row r="17" spans="1:16" ht="13.5" customHeight="1">
      <c r="A17" s="80"/>
      <c r="B17" s="45" t="str">
        <f>'[1]    教学安排一览表（续）'!C17</f>
        <v>GL404320</v>
      </c>
      <c r="C17" s="21" t="str">
        <f>'[1]    教学安排一览表（续）'!D17</f>
        <v>第二学年小学期（专业实习）</v>
      </c>
      <c r="D17" s="20">
        <f>'[1]    教学安排一览表（续）'!E17</f>
        <v>2</v>
      </c>
      <c r="E17" s="20">
        <f>'[1]    教学安排一览表（续）'!F17</f>
        <v>32</v>
      </c>
      <c r="F17" s="20"/>
      <c r="G17" s="20">
        <f>'[1]    教学安排一览表（续）'!H17</f>
        <v>32</v>
      </c>
      <c r="H17" s="7"/>
      <c r="I17" s="7"/>
      <c r="J17" s="47"/>
      <c r="K17" s="22"/>
      <c r="L17" s="46" t="s">
        <v>128</v>
      </c>
      <c r="M17" s="7"/>
      <c r="N17" s="7"/>
      <c r="O17" s="7"/>
      <c r="P17" s="80"/>
    </row>
    <row r="18" spans="1:16" ht="13.5" customHeight="1">
      <c r="A18" s="80"/>
      <c r="B18" s="45" t="str">
        <f>'[1]    教学安排一览表（续）'!C18</f>
        <v>GL404330</v>
      </c>
      <c r="C18" s="21" t="str">
        <f>'[1]    教学安排一览表（续）'!D18</f>
        <v>第三学年小学期（毕业实习）</v>
      </c>
      <c r="D18" s="20">
        <f>'[1]    教学安排一览表（续）'!E18</f>
        <v>2</v>
      </c>
      <c r="E18" s="20">
        <f>'[1]    教学安排一览表（续）'!F18</f>
        <v>32</v>
      </c>
      <c r="F18" s="20"/>
      <c r="G18" s="20">
        <f>'[1]    教学安排一览表（续）'!H18</f>
        <v>32</v>
      </c>
      <c r="H18" s="7"/>
      <c r="I18" s="7"/>
      <c r="J18" s="47"/>
      <c r="K18" s="22"/>
      <c r="L18" s="7"/>
      <c r="M18" s="7"/>
      <c r="N18" s="46" t="s">
        <v>128</v>
      </c>
      <c r="O18" s="7"/>
      <c r="P18" s="80"/>
    </row>
    <row r="19" spans="1:16" ht="13.5" customHeight="1">
      <c r="A19" s="80"/>
      <c r="B19" s="45" t="str">
        <f>'[1]    教学安排一览表（续）'!C19</f>
        <v>GL304270</v>
      </c>
      <c r="C19" s="21" t="str">
        <f>'[1]    教学安排一览表（续）'!D19</f>
        <v>创作日Ⅰ</v>
      </c>
      <c r="D19" s="20">
        <f>'[1]    教学安排一览表（续）'!E19</f>
        <v>1</v>
      </c>
      <c r="E19" s="20">
        <f>'[1]    教学安排一览表（续）'!F19</f>
        <v>16</v>
      </c>
      <c r="F19" s="20"/>
      <c r="G19" s="20">
        <f>'[1]    教学安排一览表（续）'!H19</f>
        <v>16</v>
      </c>
      <c r="H19" s="22" t="s">
        <v>126</v>
      </c>
      <c r="I19" s="22"/>
      <c r="J19" s="48"/>
      <c r="K19" s="22"/>
      <c r="L19" s="7"/>
      <c r="M19" s="7"/>
      <c r="N19" s="7"/>
      <c r="O19" s="7"/>
      <c r="P19" s="80"/>
    </row>
    <row r="20" spans="1:16" ht="13.5" customHeight="1">
      <c r="A20" s="80"/>
      <c r="B20" s="45" t="str">
        <f>'[1]    教学安排一览表（续）'!C20</f>
        <v>GL304271</v>
      </c>
      <c r="C20" s="21" t="str">
        <f>'[1]    教学安排一览表（续）'!D20</f>
        <v>创作日Ⅱ</v>
      </c>
      <c r="D20" s="20">
        <f>'[1]    教学安排一览表（续）'!E20</f>
        <v>1</v>
      </c>
      <c r="E20" s="20">
        <f>'[1]    教学安排一览表（续）'!F20</f>
        <v>16</v>
      </c>
      <c r="F20" s="20"/>
      <c r="G20" s="20">
        <f>'[1]    教学安排一览表（续）'!H20</f>
        <v>16</v>
      </c>
      <c r="H20" s="22"/>
      <c r="I20" s="22" t="s">
        <v>126</v>
      </c>
      <c r="J20" s="48"/>
      <c r="K20" s="22"/>
      <c r="L20" s="7"/>
      <c r="M20" s="7"/>
      <c r="N20" s="7"/>
      <c r="O20" s="7"/>
      <c r="P20" s="80"/>
    </row>
    <row r="21" spans="1:16" ht="13.5" customHeight="1">
      <c r="A21" s="80"/>
      <c r="B21" s="45" t="str">
        <f>'[1]    教学安排一览表（续）'!C21</f>
        <v>GL304272</v>
      </c>
      <c r="C21" s="21" t="str">
        <f>'[1]    教学安排一览表（续）'!D21</f>
        <v>创作日Ⅲ</v>
      </c>
      <c r="D21" s="20">
        <f>'[1]    教学安排一览表（续）'!E21</f>
        <v>1</v>
      </c>
      <c r="E21" s="20">
        <f>'[1]    教学安排一览表（续）'!F21</f>
        <v>16</v>
      </c>
      <c r="F21" s="20"/>
      <c r="G21" s="20">
        <f>'[1]    教学安排一览表（续）'!H21</f>
        <v>16</v>
      </c>
      <c r="H21" s="22"/>
      <c r="I21" s="22"/>
      <c r="J21" s="22" t="s">
        <v>126</v>
      </c>
      <c r="K21" s="22"/>
      <c r="L21" s="7"/>
      <c r="M21" s="7"/>
      <c r="N21" s="7"/>
      <c r="O21" s="7"/>
      <c r="P21" s="80"/>
    </row>
    <row r="22" spans="1:16" ht="13.5" customHeight="1">
      <c r="A22" s="80"/>
      <c r="B22" s="45" t="str">
        <f>'[1]    教学安排一览表（续）'!C22</f>
        <v>GL404280</v>
      </c>
      <c r="C22" s="21" t="str">
        <f>'[1]    教学安排一览表（续）'!D22</f>
        <v>毕业作业</v>
      </c>
      <c r="D22" s="20">
        <f>'[1]    教学安排一览表（续）'!E22</f>
        <v>2</v>
      </c>
      <c r="E22" s="20">
        <f>'[1]    教学安排一览表（续）'!F22</f>
        <v>32</v>
      </c>
      <c r="F22" s="20"/>
      <c r="G22" s="20">
        <f>'[1]    教学安排一览表（续）'!H22</f>
        <v>32</v>
      </c>
      <c r="H22" s="22"/>
      <c r="I22" s="22"/>
      <c r="J22" s="48"/>
      <c r="K22" s="22"/>
      <c r="L22" s="7"/>
      <c r="M22" s="7"/>
      <c r="N22" s="7" t="s">
        <v>128</v>
      </c>
      <c r="O22" s="7"/>
      <c r="P22" s="80"/>
    </row>
    <row r="23" spans="1:16" ht="13.5" customHeight="1">
      <c r="A23" s="80"/>
      <c r="B23" s="45" t="str">
        <f>'[1]    教学安排一览表（续）'!C23</f>
        <v>GL404290</v>
      </c>
      <c r="C23" s="21" t="str">
        <f>'[1]    教学安排一览表（续）'!D23</f>
        <v>毕业论文</v>
      </c>
      <c r="D23" s="20">
        <f>'[1]    教学安排一览表（续）'!E23</f>
        <v>1</v>
      </c>
      <c r="E23" s="20">
        <f>'[1]    教学安排一览表（续）'!F23</f>
        <v>16</v>
      </c>
      <c r="F23" s="20"/>
      <c r="G23" s="20">
        <f>'[1]    教学安排一览表（续）'!H23</f>
        <v>16</v>
      </c>
      <c r="H23" s="7"/>
      <c r="I23" s="7"/>
      <c r="J23" s="7"/>
      <c r="K23" s="22"/>
      <c r="L23" s="47"/>
      <c r="M23" s="7"/>
      <c r="N23" s="7"/>
      <c r="O23" s="28" t="s">
        <v>129</v>
      </c>
      <c r="P23" s="80"/>
    </row>
    <row r="24" spans="1:16" ht="13.5" customHeight="1">
      <c r="A24" s="80"/>
      <c r="B24" s="45" t="str">
        <f>'[1]    教学安排一览表（续）'!C24</f>
        <v>GL404300</v>
      </c>
      <c r="C24" s="21" t="str">
        <f>'[1]    教学安排一览表（续）'!D24</f>
        <v>毕业答辩</v>
      </c>
      <c r="D24" s="20">
        <f>'[1]    教学安排一览表（续）'!E24</f>
        <v>1</v>
      </c>
      <c r="E24" s="20">
        <f>'[1]    教学安排一览表（续）'!F24</f>
        <v>16</v>
      </c>
      <c r="F24" s="20"/>
      <c r="G24" s="20">
        <f>'[1]    教学安排一览表（续）'!H24</f>
        <v>16</v>
      </c>
      <c r="H24" s="7"/>
      <c r="I24" s="7"/>
      <c r="J24" s="7"/>
      <c r="K24" s="7"/>
      <c r="L24" s="22"/>
      <c r="M24" s="22"/>
      <c r="N24" s="7"/>
      <c r="O24" s="28" t="s">
        <v>129</v>
      </c>
      <c r="P24" s="80"/>
    </row>
    <row r="25" spans="1:16" ht="13.5" customHeight="1">
      <c r="A25" s="80"/>
      <c r="B25" s="22" t="s">
        <v>117</v>
      </c>
      <c r="C25" s="21" t="s">
        <v>135</v>
      </c>
      <c r="D25" s="20">
        <f>SUM(D15:D24)</f>
        <v>15</v>
      </c>
      <c r="E25" s="20">
        <f>SUM(E15:E24)</f>
        <v>240</v>
      </c>
      <c r="F25" s="20"/>
      <c r="G25" s="20">
        <f>SUM(G15:G24)</f>
        <v>240</v>
      </c>
      <c r="H25" s="20">
        <v>48</v>
      </c>
      <c r="I25" s="20">
        <v>16</v>
      </c>
      <c r="J25" s="20">
        <v>48</v>
      </c>
      <c r="K25" s="20"/>
      <c r="L25" s="20">
        <v>32</v>
      </c>
      <c r="M25" s="20"/>
      <c r="N25" s="7">
        <v>64</v>
      </c>
      <c r="O25" s="7">
        <v>32</v>
      </c>
      <c r="P25" s="80"/>
    </row>
    <row r="26" spans="1:16" ht="13.5" customHeight="1">
      <c r="A26" s="80"/>
      <c r="B26" s="22" t="s">
        <v>130</v>
      </c>
      <c r="C26" s="21" t="s">
        <v>136</v>
      </c>
      <c r="D26" s="20">
        <v>160</v>
      </c>
      <c r="E26" s="20">
        <v>2560</v>
      </c>
      <c r="F26" s="20">
        <v>2144</v>
      </c>
      <c r="G26" s="20">
        <v>416</v>
      </c>
      <c r="H26" s="20">
        <v>552</v>
      </c>
      <c r="I26" s="7">
        <v>552</v>
      </c>
      <c r="J26" s="7">
        <v>360</v>
      </c>
      <c r="K26" s="7">
        <v>280</v>
      </c>
      <c r="L26" s="7">
        <v>304</v>
      </c>
      <c r="M26" s="7">
        <v>400</v>
      </c>
      <c r="N26" s="7">
        <v>80</v>
      </c>
      <c r="O26" s="7">
        <v>32</v>
      </c>
      <c r="P26" s="80"/>
    </row>
    <row r="27" spans="1:16" ht="13.5" customHeight="1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6" ht="13.5" customHeight="1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6" ht="13.5" customHeight="1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ht="13.5" customHeight="1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6" ht="13.5" customHeight="1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ht="13.5" customHeight="1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3.5" customHeight="1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3.5" customHeight="1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3.5" customHeight="1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3.5" customHeight="1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3.5" customHeight="1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3.5" customHeight="1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3.5" customHeight="1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3.5" customHeight="1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3.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3.5" customHeight="1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3.5" customHeight="1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3.5" customHeight="1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3.5" customHeight="1"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3.5" customHeight="1"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3.5" customHeight="1"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3.5" customHeight="1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4:15" ht="13.5" customHeight="1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4:15" ht="13.5" customHeight="1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4:15" ht="13.5" customHeight="1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4:15" ht="13.5" customHeight="1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4:15" ht="13.5" customHeight="1"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4:15" ht="13.5" customHeight="1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4:15" ht="13.5" customHeight="1"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4:15" ht="13.5" customHeight="1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4:15" ht="13.5" customHeight="1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4:15" ht="13.5" customHeight="1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4:15" ht="13.5" customHeight="1"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4:15" ht="13.5" customHeight="1"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4:15" ht="13.5" customHeight="1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4:15" ht="13.5" customHeight="1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4:15" ht="13.5" customHeight="1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4:15" ht="13.5" customHeight="1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4:15" ht="13.5" customHeight="1"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4:15" ht="13.5" customHeight="1"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4:15" ht="13.5" customHeight="1"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4:15" ht="13.5" customHeight="1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4:15" ht="13.5" customHeight="1"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4:15" ht="13.5" customHeight="1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4:15" ht="13.5" customHeight="1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4:15" ht="13.5" customHeight="1"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4:15" ht="13.5" customHeight="1"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4:15" ht="13.5" customHeight="1"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4:15" ht="13.5" customHeight="1"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4:15" ht="13.5" customHeight="1"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4:15" ht="13.5" customHeight="1"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4:15" ht="13.5" customHeight="1"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4:15" ht="13.5" customHeight="1"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4:15" ht="13.5" customHeight="1"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4:15" ht="13.5" customHeight="1"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4:15" ht="13.5" customHeight="1"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4:15" ht="13.5" customHeight="1"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4:15" ht="13.5" customHeight="1"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4:15" ht="13.5" customHeight="1"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4:15" ht="13.5" customHeight="1"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4:15" ht="13.5" customHeight="1"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4:15" ht="13.5" customHeight="1"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4:15" ht="13.5" customHeight="1"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4:15" ht="13.5" customHeight="1"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4:15" ht="13.5" customHeight="1"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4:15" ht="13.5" customHeight="1"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</sheetData>
  <mergeCells count="14">
    <mergeCell ref="A1:P1"/>
    <mergeCell ref="A2:A3"/>
    <mergeCell ref="B2:B3"/>
    <mergeCell ref="C2:C3"/>
    <mergeCell ref="D2:D3"/>
    <mergeCell ref="E2:E3"/>
    <mergeCell ref="F2:G2"/>
    <mergeCell ref="H2:O2"/>
    <mergeCell ref="P2:P3"/>
    <mergeCell ref="A4:A13"/>
    <mergeCell ref="P4:P13"/>
    <mergeCell ref="A14:P14"/>
    <mergeCell ref="A15:A26"/>
    <mergeCell ref="P15:P26"/>
  </mergeCells>
  <phoneticPr fontId="5" type="noConversion"/>
  <printOptions horizontalCentered="1"/>
  <pageMargins left="0.19685039370078741" right="0.16" top="0.19685039370078741" bottom="0.19685039370078741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showGridLines="0" workbookViewId="0">
      <selection activeCell="L8" sqref="L8"/>
    </sheetView>
  </sheetViews>
  <sheetFormatPr defaultColWidth="8.88671875" defaultRowHeight="13.5" customHeight="1"/>
  <cols>
    <col min="1" max="1" width="8.88671875" style="6" customWidth="1"/>
    <col min="2" max="2" width="22.109375" style="6" customWidth="1"/>
    <col min="3" max="3" width="5.6640625" style="6" customWidth="1"/>
    <col min="4" max="10" width="6.109375" style="6" customWidth="1"/>
    <col min="11" max="11" width="7" style="6" customWidth="1"/>
    <col min="12" max="16384" width="8.88671875" style="6"/>
  </cols>
  <sheetData>
    <row r="1" spans="1:11" ht="36" customHeight="1">
      <c r="A1" s="95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33" customHeight="1">
      <c r="A2" s="99" t="s">
        <v>32</v>
      </c>
      <c r="B2" s="97" t="s">
        <v>33</v>
      </c>
      <c r="C2" s="99" t="s">
        <v>17</v>
      </c>
      <c r="D2" s="97" t="s">
        <v>34</v>
      </c>
      <c r="E2" s="98"/>
      <c r="F2" s="98"/>
      <c r="G2" s="98"/>
      <c r="H2" s="98"/>
      <c r="I2" s="98"/>
      <c r="J2" s="98"/>
      <c r="K2" s="98"/>
    </row>
    <row r="3" spans="1:11" ht="33" customHeight="1">
      <c r="A3" s="100"/>
      <c r="B3" s="98"/>
      <c r="C3" s="100"/>
      <c r="D3" s="74">
        <v>1</v>
      </c>
      <c r="E3" s="74">
        <v>2</v>
      </c>
      <c r="F3" s="74">
        <v>3</v>
      </c>
      <c r="G3" s="74">
        <v>4</v>
      </c>
      <c r="H3" s="74">
        <v>5</v>
      </c>
      <c r="I3" s="74">
        <v>6</v>
      </c>
      <c r="J3" s="74">
        <v>7</v>
      </c>
      <c r="K3" s="74">
        <v>8</v>
      </c>
    </row>
    <row r="4" spans="1:11" ht="33" customHeight="1">
      <c r="A4" s="101" t="s">
        <v>30</v>
      </c>
      <c r="B4" s="69" t="s">
        <v>35</v>
      </c>
      <c r="C4" s="70">
        <v>2</v>
      </c>
      <c r="D4" s="71" t="s">
        <v>31</v>
      </c>
      <c r="E4" s="72"/>
      <c r="F4" s="72"/>
      <c r="G4" s="72"/>
      <c r="H4" s="72"/>
      <c r="I4" s="72"/>
      <c r="J4" s="72"/>
      <c r="K4" s="73"/>
    </row>
    <row r="5" spans="1:11" ht="33" customHeight="1">
      <c r="A5" s="102"/>
      <c r="B5" s="49" t="s">
        <v>67</v>
      </c>
      <c r="C5" s="3">
        <v>3</v>
      </c>
      <c r="D5" s="51"/>
      <c r="E5" s="51"/>
      <c r="F5" s="51"/>
      <c r="G5" s="51"/>
      <c r="H5" s="51"/>
      <c r="I5" s="51"/>
      <c r="J5" s="52"/>
      <c r="K5" s="4"/>
    </row>
    <row r="6" spans="1:11" ht="33" customHeight="1">
      <c r="A6" s="102"/>
      <c r="B6" s="53" t="s">
        <v>74</v>
      </c>
      <c r="C6" s="54">
        <v>2</v>
      </c>
      <c r="D6" s="55"/>
      <c r="E6" s="56"/>
      <c r="F6" s="56"/>
      <c r="G6" s="56"/>
      <c r="H6" s="56"/>
      <c r="I6" s="57"/>
      <c r="J6" s="58" t="s">
        <v>66</v>
      </c>
      <c r="K6" s="55"/>
    </row>
    <row r="7" spans="1:11" ht="33" customHeight="1">
      <c r="A7" s="103"/>
      <c r="B7" s="59" t="s">
        <v>76</v>
      </c>
      <c r="C7" s="60">
        <v>1</v>
      </c>
      <c r="D7" s="61"/>
      <c r="E7" s="62"/>
      <c r="F7" s="62"/>
      <c r="G7" s="62"/>
      <c r="H7" s="62"/>
      <c r="I7" s="63"/>
      <c r="J7" s="64"/>
      <c r="K7" s="65" t="s">
        <v>66</v>
      </c>
    </row>
    <row r="8" spans="1:11" ht="33" customHeight="1">
      <c r="A8" s="102"/>
      <c r="B8" s="53" t="s">
        <v>77</v>
      </c>
      <c r="C8" s="54">
        <v>1</v>
      </c>
      <c r="D8" s="55"/>
      <c r="E8" s="66"/>
      <c r="F8" s="66"/>
      <c r="G8" s="66"/>
      <c r="H8" s="66"/>
      <c r="I8" s="67"/>
      <c r="J8" s="64"/>
      <c r="K8" s="65" t="s">
        <v>66</v>
      </c>
    </row>
    <row r="9" spans="1:11" ht="33" customHeight="1">
      <c r="A9" s="102"/>
      <c r="B9" s="8" t="s">
        <v>138</v>
      </c>
      <c r="C9" s="3">
        <v>2</v>
      </c>
      <c r="D9" s="4"/>
      <c r="E9" s="5"/>
      <c r="F9" s="1" t="s">
        <v>31</v>
      </c>
      <c r="G9" s="50"/>
      <c r="H9" s="50"/>
      <c r="I9" s="52"/>
      <c r="J9" s="52"/>
      <c r="K9" s="4"/>
    </row>
    <row r="10" spans="1:11" ht="33" customHeight="1">
      <c r="A10" s="102"/>
      <c r="B10" s="8" t="s">
        <v>139</v>
      </c>
      <c r="C10" s="3">
        <v>2</v>
      </c>
      <c r="D10" s="4"/>
      <c r="E10" s="5"/>
      <c r="F10" s="68"/>
      <c r="G10" s="50"/>
      <c r="H10" s="5" t="s">
        <v>66</v>
      </c>
      <c r="I10" s="52"/>
      <c r="J10" s="52"/>
      <c r="K10" s="4"/>
    </row>
    <row r="11" spans="1:11" ht="33" customHeight="1">
      <c r="A11" s="102"/>
      <c r="B11" s="8" t="s">
        <v>140</v>
      </c>
      <c r="C11" s="3">
        <v>2</v>
      </c>
      <c r="D11" s="4"/>
      <c r="E11" s="50"/>
      <c r="F11" s="50"/>
      <c r="G11" s="50"/>
      <c r="H11" s="1"/>
      <c r="I11" s="52"/>
      <c r="J11" s="52" t="s">
        <v>66</v>
      </c>
      <c r="K11" s="4"/>
    </row>
    <row r="12" spans="1:11" ht="33" customHeight="1">
      <c r="A12" s="1" t="s">
        <v>29</v>
      </c>
      <c r="B12" s="2" t="s">
        <v>72</v>
      </c>
      <c r="C12" s="3">
        <f>SUM(C4:C11)</f>
        <v>15</v>
      </c>
      <c r="D12" s="4"/>
      <c r="E12" s="5"/>
      <c r="F12" s="5"/>
      <c r="G12" s="5"/>
      <c r="H12" s="5"/>
      <c r="I12" s="5"/>
      <c r="J12" s="5"/>
      <c r="K12" s="4"/>
    </row>
  </sheetData>
  <mergeCells count="6">
    <mergeCell ref="A1:K1"/>
    <mergeCell ref="D2:K2"/>
    <mergeCell ref="A2:A3"/>
    <mergeCell ref="A4:A11"/>
    <mergeCell ref="B2:B3"/>
    <mergeCell ref="C2:C3"/>
  </mergeCells>
  <phoneticPr fontId="5" type="noConversion"/>
  <printOptions horizontalCentered="1"/>
  <pageMargins left="0.59055118110236227" right="0.59055118110236227" top="0.55000000000000004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H8" sqref="H8"/>
    </sheetView>
  </sheetViews>
  <sheetFormatPr defaultColWidth="8.88671875" defaultRowHeight="13.5" customHeight="1"/>
  <cols>
    <col min="1" max="1" width="19.33203125" style="6" customWidth="1"/>
    <col min="2" max="2" width="12.88671875" style="6" customWidth="1"/>
    <col min="3" max="3" width="18.44140625" style="6" customWidth="1"/>
    <col min="4" max="4" width="17.109375" style="6" customWidth="1"/>
    <col min="5" max="5" width="19.44140625" style="6" customWidth="1"/>
    <col min="6" max="16384" width="8.88671875" style="6"/>
  </cols>
  <sheetData>
    <row r="1" spans="1:5" s="75" customFormat="1" ht="36" customHeight="1">
      <c r="A1" s="104" t="s">
        <v>47</v>
      </c>
      <c r="B1" s="105"/>
      <c r="C1" s="105"/>
      <c r="D1" s="105"/>
      <c r="E1" s="106"/>
    </row>
    <row r="2" spans="1:5" ht="33" customHeight="1">
      <c r="A2" s="51" t="s">
        <v>36</v>
      </c>
      <c r="B2" s="51" t="s">
        <v>37</v>
      </c>
      <c r="C2" s="51" t="s">
        <v>38</v>
      </c>
      <c r="D2" s="51" t="s">
        <v>39</v>
      </c>
      <c r="E2" s="1" t="s">
        <v>40</v>
      </c>
    </row>
    <row r="3" spans="1:5" ht="33" customHeight="1">
      <c r="A3" s="51" t="s">
        <v>41</v>
      </c>
      <c r="B3" s="51">
        <f>[1]实践教学学分统计!B3</f>
        <v>37</v>
      </c>
      <c r="C3" s="51">
        <f>[1]实践教学学分统计!C3</f>
        <v>37</v>
      </c>
      <c r="D3" s="51">
        <f>[1]实践教学学分统计!D3</f>
        <v>0</v>
      </c>
      <c r="E3" s="1" t="s">
        <v>69</v>
      </c>
    </row>
    <row r="4" spans="1:5" ht="33" customHeight="1">
      <c r="A4" s="51" t="s">
        <v>48</v>
      </c>
      <c r="B4" s="51">
        <f>[1]实践教学学分统计!B4</f>
        <v>22</v>
      </c>
      <c r="C4" s="51">
        <f>[1]实践教学学分统计!C4</f>
        <v>22</v>
      </c>
      <c r="D4" s="51">
        <f>[1]实践教学学分统计!D4</f>
        <v>0</v>
      </c>
      <c r="E4" s="1" t="s">
        <v>68</v>
      </c>
    </row>
    <row r="5" spans="1:5" ht="33" customHeight="1">
      <c r="A5" s="51" t="s">
        <v>49</v>
      </c>
      <c r="B5" s="51" t="s">
        <v>78</v>
      </c>
      <c r="C5" s="51" t="s">
        <v>79</v>
      </c>
      <c r="D5" s="51">
        <f>[1]实践教学学分统计!D5</f>
        <v>4</v>
      </c>
      <c r="E5" s="1" t="s">
        <v>70</v>
      </c>
    </row>
    <row r="6" spans="1:5" ht="33" customHeight="1">
      <c r="A6" s="51" t="s">
        <v>50</v>
      </c>
      <c r="B6" s="51">
        <f>[1]实践教学学分统计!B6</f>
        <v>37</v>
      </c>
      <c r="C6" s="51">
        <f>[1]实践教学学分统计!C6</f>
        <v>30</v>
      </c>
      <c r="D6" s="51">
        <f>[1]实践教学学分统计!D6</f>
        <v>7</v>
      </c>
      <c r="E6" s="1" t="s">
        <v>71</v>
      </c>
    </row>
    <row r="7" spans="1:5" ht="33" customHeight="1">
      <c r="A7" s="51" t="s">
        <v>42</v>
      </c>
      <c r="B7" s="54">
        <v>15</v>
      </c>
      <c r="C7" s="54">
        <v>0</v>
      </c>
      <c r="D7" s="54">
        <v>15</v>
      </c>
      <c r="E7" s="76">
        <v>9.3799999999999994E-2</v>
      </c>
    </row>
    <row r="8" spans="1:5" ht="33" customHeight="1">
      <c r="A8" s="51" t="s">
        <v>43</v>
      </c>
      <c r="B8" s="3">
        <v>160</v>
      </c>
      <c r="C8" s="3">
        <v>134</v>
      </c>
      <c r="D8" s="3">
        <f>SUM(D3:D7)</f>
        <v>26</v>
      </c>
      <c r="E8" s="9">
        <v>0.16259999999999999</v>
      </c>
    </row>
  </sheetData>
  <mergeCells count="1">
    <mergeCell ref="A1:E1"/>
  </mergeCells>
  <phoneticPr fontId="5" type="noConversion"/>
  <printOptions horizontalCentered="1"/>
  <pageMargins left="0.62992125984251968" right="0.47244094488188981" top="0.5799999999999999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（续)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2022-01-17T12:22:27Z</cp:lastPrinted>
  <dcterms:created xsi:type="dcterms:W3CDTF">2017-06-01T03:42:00Z</dcterms:created>
  <dcterms:modified xsi:type="dcterms:W3CDTF">2022-01-19T12:41:38Z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